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AppData\Local\Microsoft\Windows\INetCache\Content.Outlook\1CUVQQ5B\"/>
    </mc:Choice>
  </mc:AlternateContent>
  <bookViews>
    <workbookView xWindow="360" yWindow="390" windowWidth="28455" windowHeight="1225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E85" i="1" l="1"/>
  <c r="E91" i="1"/>
  <c r="E87" i="1" s="1"/>
  <c r="E89" i="1"/>
  <c r="E83" i="1"/>
  <c r="E81" i="1"/>
</calcChain>
</file>

<file path=xl/sharedStrings.xml><?xml version="1.0" encoding="utf-8"?>
<sst xmlns="http://schemas.openxmlformats.org/spreadsheetml/2006/main" count="162" uniqueCount="108">
  <si>
    <t>A. For Equity Issues</t>
  </si>
  <si>
    <t>Sr. No.</t>
  </si>
  <si>
    <t>Name of the issue:</t>
  </si>
  <si>
    <t>Type of  issue</t>
  </si>
  <si>
    <t>Initial Public Offering (IPO) on BSE SME Platform</t>
  </si>
  <si>
    <t>Issue size</t>
  </si>
  <si>
    <t>Grade of issue alongwith name of the rating agency</t>
  </si>
  <si>
    <t>Since the issue is being made in terms of Chapter XB of the SEBI (ICDR) Regulations, there is no requirement of appointing a IPO Grading agency.</t>
  </si>
  <si>
    <t>Subscription level (number of times)*</t>
  </si>
  <si>
    <t>As per finalised Basis of Allotment minutes.</t>
  </si>
  <si>
    <t>(i) allotment in the issue</t>
  </si>
  <si>
    <t>Nil</t>
  </si>
  <si>
    <t xml:space="preserve">(iii) at the end of 1st FY </t>
  </si>
  <si>
    <t xml:space="preserve">(iv) at the end of 2nd FY </t>
  </si>
  <si>
    <t>will be updated at the end of 2nd F.Y.</t>
  </si>
  <si>
    <t xml:space="preserve">(v) at the end of 3rd FY </t>
  </si>
  <si>
    <t>will be updated at the end of 3rd F.Y.</t>
  </si>
  <si>
    <t xml:space="preserve">Source: BSE </t>
  </si>
  <si>
    <t>(Rs. in lakhs)</t>
  </si>
  <si>
    <t>Parameters</t>
  </si>
  <si>
    <t>1st FY *</t>
  </si>
  <si>
    <t xml:space="preserve">2nd FY </t>
  </si>
  <si>
    <t xml:space="preserve">3rd FY </t>
  </si>
  <si>
    <t>Income from operations</t>
  </si>
  <si>
    <t>will be                                                 updated at                                            the end of                                               2nd F.Y.</t>
  </si>
  <si>
    <t>will be                                                 updated at                                            the end of                                               3rd F.Y.</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</si>
  <si>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</si>
  <si>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</si>
  <si>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</si>
  <si>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</si>
  <si>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</si>
  <si>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</si>
  <si>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Source: BSE</t>
  </si>
  <si>
    <t>(i) at the end of 1st F.Y.</t>
  </si>
  <si>
    <t>(ii) Actual implementation #</t>
  </si>
  <si>
    <t xml:space="preserve">(iii) Reasons for delay in implementation, if any </t>
  </si>
  <si>
    <t>(i) as disclosed in the offer document: Fund Requirements</t>
  </si>
  <si>
    <t>(ii) Actual utilization</t>
  </si>
  <si>
    <t>(iii) Reasons for deviation, if any:</t>
  </si>
  <si>
    <t xml:space="preserve">                </t>
  </si>
  <si>
    <t>Comments of monitoring agency</t>
  </si>
  <si>
    <t>Not Applicable as the issue size was less than Rs. 100 crores</t>
  </si>
  <si>
    <t xml:space="preserve">Price- related data </t>
  </si>
  <si>
    <t>Issue price (Rs):</t>
  </si>
  <si>
    <t>Price parameters</t>
  </si>
  <si>
    <t>High (during the FY)</t>
  </si>
  <si>
    <t>Low (during the FY)</t>
  </si>
  <si>
    <t>Market Price (BSE)</t>
  </si>
  <si>
    <t>N.A.</t>
  </si>
  <si>
    <t>Index (of the Designated Stock Exchange): BSE Sensex</t>
  </si>
  <si>
    <t>*30th calendar day has been taken as listing date plus 29 calendar days.</t>
  </si>
  <si>
    <t>** 90th calendar day  has been taken as listing date plus 89 calendar days.</t>
  </si>
  <si>
    <r>
      <rPr>
        <b/>
        <i/>
        <sz val="10"/>
        <rFont val="Times New Roman"/>
        <family val="1"/>
      </rPr>
      <t>Note:</t>
    </r>
    <r>
      <rPr>
        <i/>
        <sz val="10"/>
        <rFont val="Times New Roman"/>
        <family val="1"/>
      </rPr>
      <t xml:space="preserve"> 1. Where the 30th day / 90th day / March 31 of a particular year falls on a BSE trading holiday, the immediately following trading day has been considered.</t>
    </r>
  </si>
  <si>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</si>
  <si>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</si>
  <si>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</si>
  <si>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As disclosed in the offer document (See Clause (2) (VII) (K) of Schedule VIII to SEBI (ICDR) Regulations, 2009)*</t>
  </si>
  <si>
    <t xml:space="preserve">At the end of 1st FY  </t>
  </si>
  <si>
    <t xml:space="preserve">At the end of 2nd FY </t>
  </si>
  <si>
    <t xml:space="preserve">At the end of 3rd  FY </t>
  </si>
  <si>
    <t>EPS (Basic &amp; before Extraordinary Items )</t>
  </si>
  <si>
    <t xml:space="preserve">Will be                              updated at                             the end                                      of 2nd F.Y. </t>
  </si>
  <si>
    <t xml:space="preserve">Will be                              updated at                             the end                                      of 3rd F.Y. </t>
  </si>
  <si>
    <t>Peer Group:</t>
  </si>
  <si>
    <t>Industry Avg:</t>
  </si>
  <si>
    <t>P/E</t>
  </si>
  <si>
    <t>RONW (%)</t>
  </si>
  <si>
    <t>NAV per share based on balance sheet</t>
  </si>
  <si>
    <t>Any other material information</t>
  </si>
  <si>
    <t xml:space="preserve"> </t>
  </si>
  <si>
    <t>SHUBHAM POLYSPIN LIMITED</t>
  </si>
  <si>
    <t>Rs. 600 lakhs</t>
  </si>
  <si>
    <t>2.66 times</t>
  </si>
  <si>
    <t>(ii) at the end of the 1st Quarter immediately after the listing of the issue ( Listed on October 12, 2018)</t>
  </si>
  <si>
    <t>Since the company's share were listed on October 12, 2018, we are considering March 31, 2019 as the 1st Financial Year.</t>
  </si>
  <si>
    <t xml:space="preserve">1) Modernizations of Plant and Machineries, Building and Electrification Rs.  172.35 Lakhs                                        2) Working Capital Requirement Rs. 270 Lakhs                                                                                       3) General Corporate Purpose  Rs. 70 Lakhs                                                                                            4) Developing New Products Rs. 7.41 Lakhs                                                                                            5) Public Issue Expenses Rs. 80. 24 Lakhs </t>
  </si>
  <si>
    <t># Since the Company's Shares were listed on October 12, 2018, the same will be updated on filing of the same with Exchange.</t>
  </si>
  <si>
    <t>Rs. 40/-</t>
  </si>
  <si>
    <t>At close of listing day (12.10.2018)</t>
  </si>
  <si>
    <t xml:space="preserve">At close of 30th calendar day (10.11.2018) from listing day </t>
  </si>
  <si>
    <t xml:space="preserve">At close of 90th calendar day(9.1.2019) from listing day </t>
  </si>
  <si>
    <t>Issuer: Shubham Polyspin Limited</t>
  </si>
  <si>
    <t>Garware Technical Fibres Limited</t>
  </si>
  <si>
    <t>$</t>
  </si>
  <si>
    <t>Note: Since the company's share were listed on October 12, 2018, we are considering March 31, 2019 as the 1st Financial Year.</t>
  </si>
  <si>
    <t xml:space="preserve">*Source:  Prospectus dated September 18, 2018 - based on restated summary statement for the year ended  March 31 , 2018
</t>
  </si>
  <si>
    <t>Frequently Traded</t>
  </si>
  <si>
    <t>$ Industry average will be same as only one company is considered in Peer Comparison i.e. Garware Technical Fibres Limited</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</si>
  <si>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</si>
  <si>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</si>
  <si>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</si>
  <si>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There is no change in Directors of the Company from disclosure in Offer Document.</t>
  </si>
  <si>
    <t>Status of implementation of project/ commencement of commercial production (as submitted to stock exchanges under Regulation 32 of the SEBI (Listing Obligations &amp; Disclosure Requirements) , 2015</t>
  </si>
  <si>
    <t>Sectorial Index# (SME IPO)</t>
  </si>
  <si>
    <t>2. Where the 30th day / 90th day / March 31 of a particular year falls on the day when there is no trade in equity share of the Company , preceding trading day has been considered and accordingly corresponding data of BSE Sensex and SME IPO is mentioned in the table above.</t>
  </si>
  <si>
    <t># BSE does not have any sectorial index for this textile sector, hence data for BSE SME Index has been provided here.</t>
  </si>
  <si>
    <t xml:space="preserve">Upto March 31, 2019                                                            1) Modernizations of Plant and Machineries, Building and Electrification Rs.  172.35 Lakhs                                        2) Working Capital Requirement Rs. 270 Lakhs                                                                                       3) General Corporate Purpose  Rs. 70 Lakhs                                                                                            4) Developing New Products Rs. 7.41 Lakhs                                                                                            5) Public Issue Expenses Rs. 80. 24 Lakhs                                                                       </t>
  </si>
  <si>
    <t xml:space="preserve">Upto F.Y. 2018-19                                                              1) Modernizations of Plant and Machineries, Building and Electrification Rs.  172.35 Lakhs                                        2) Working Capital Requirement Rs. 270 Lakhs                                                                                       3) General Corporate Purpose  Rs. 70 Lakhs                                                                                            4) Developing New Products Rs. 7.41 Lakhs                                                                                            5) Public Issue Expenses Rs. 80. 24 Lakhs                                                                           </t>
  </si>
  <si>
    <t>-</t>
  </si>
  <si>
    <t>(i) at the end of 1st FY  (March 31, 2019)</t>
  </si>
  <si>
    <t xml:space="preserve">As at the end of 1st FY after the listing of the issue (31.03.2019) </t>
  </si>
  <si>
    <t>As at the end of 2nd FY after the listing of the issue (31.03.2020)</t>
  </si>
  <si>
    <t>As at the end of 3rd FY after the listing of the issue (31.03.2021)</t>
  </si>
  <si>
    <t xml:space="preserve">Closing price </t>
  </si>
  <si>
    <t>Source: As per statement of Utilization of money raised through IPO of Equity Shares filed with Stock Exchange</t>
  </si>
  <si>
    <t>(i) as disclosed in the offer document</t>
  </si>
  <si>
    <t>Source: Prospectus</t>
  </si>
  <si>
    <t>Status of utilization of issue proceeds (as submitted to stock exchanges under Regulation 32 of the SEBI (Listing Obligations &amp; Disclosure Requirements) , 2015                                                                                                                                                                                                                                                                 (Rs. In Lakhs)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</si>
</sst>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bottom/>
      <diagonal/>
    </border>
    <border>
      <left/>
      <right/>
      <top style="thin">
        <color theme="0" tint="-0.249977111117893"/>
      </top>
      <bottom style="thin">
        <color theme="0" tint="-0.249977111117893"/>
      </bottom>
      <diagonal/>
    </border>
    <border>
      <left/>
      <right/>
      <top/>
      <bottom style="thin">
        <color indexed="64"/>
      </bottom>
      <diagonal/>
    </border>
    <border>
      <left style="thin">
        <color indexed="64"/>
      </left>
      <right style="thin">
        <color indexed="64"/>
      </right>
      <top style="thin">
        <color theme="0" tint="-0.249977111117893"/>
      </top>
      <bottom/>
      <diagonal/>
    </border>
    <border>
      <left style="thin">
        <color indexed="64"/>
      </left>
      <right style="thin">
        <color indexed="64"/>
      </right>
      <top/>
      <bottom style="thin">
        <color theme="0" tint="-0.249977111117893"/>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0" tint="-0.249977111117893"/>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s>
  <cellStyleXfs count="1">
    <xf numFmtId="0" fontId="0" fillId="0" borderId="0"/>
  </cellStyleXfs>
  <cellXfs count="167">
    <xf numFmtId="0" fontId="0" fillId="0" borderId="0" xfId="0"/>
    <xf numFmtId="0" fontId="2" fillId="0" borderId="0" xfId="0" applyFont="1" applyFill="1" applyAlignment="1">
      <alignment vertical="center" wrapText="1"/>
    </xf>
    <xf numFmtId="0" fontId="3" fillId="0" borderId="0" xfId="0" applyFont="1" applyFill="1" applyBorder="1" applyAlignment="1">
      <alignment vertical="center" wrapText="1"/>
    </xf>
    <xf numFmtId="0" fontId="2" fillId="0" borderId="0" xfId="0" applyFont="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2" fillId="2" borderId="1" xfId="0" applyFont="1" applyFill="1" applyBorder="1" applyAlignment="1">
      <alignment vertical="center" wrapText="1"/>
    </xf>
    <xf numFmtId="0" fontId="5" fillId="0" borderId="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8" fillId="0" borderId="0" xfId="0" applyFont="1" applyFill="1" applyBorder="1" applyAlignment="1">
      <alignment vertical="center" wrapText="1"/>
    </xf>
    <xf numFmtId="0" fontId="3" fillId="0"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2" fillId="2" borderId="5" xfId="0" applyFont="1" applyFill="1" applyBorder="1" applyAlignment="1">
      <alignment vertical="center" wrapText="1"/>
    </xf>
    <xf numFmtId="0" fontId="2" fillId="0" borderId="5" xfId="0" applyFont="1" applyFill="1" applyBorder="1" applyAlignment="1">
      <alignment vertical="center" wrapText="1"/>
    </xf>
    <xf numFmtId="14" fontId="2" fillId="0" borderId="0" xfId="0" applyNumberFormat="1" applyFont="1" applyFill="1" applyAlignment="1">
      <alignment vertical="center" wrapText="1"/>
    </xf>
    <xf numFmtId="2" fontId="2" fillId="0" borderId="0" xfId="0" applyNumberFormat="1" applyFont="1" applyFill="1" applyBorder="1" applyAlignment="1">
      <alignment horizontal="right" vertical="center" wrapText="1"/>
    </xf>
    <xf numFmtId="0" fontId="3" fillId="0" borderId="20" xfId="0" applyFont="1" applyFill="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4" xfId="0" applyFont="1" applyFill="1" applyBorder="1" applyAlignment="1">
      <alignment horizontal="center" vertical="center" wrapText="1"/>
    </xf>
    <xf numFmtId="0" fontId="5" fillId="0" borderId="25" xfId="0" applyFont="1" applyFill="1" applyBorder="1" applyAlignment="1">
      <alignment vertical="center" wrapText="1"/>
    </xf>
    <xf numFmtId="0" fontId="5" fillId="0" borderId="26" xfId="0" applyFont="1" applyFill="1" applyBorder="1" applyAlignment="1">
      <alignment vertical="center" wrapText="1"/>
    </xf>
    <xf numFmtId="14" fontId="5" fillId="0" borderId="26" xfId="0" applyNumberFormat="1" applyFont="1" applyFill="1" applyBorder="1" applyAlignment="1">
      <alignment vertical="center" wrapText="1"/>
    </xf>
    <xf numFmtId="14" fontId="2" fillId="0" borderId="0" xfId="0" applyNumberFormat="1" applyFont="1" applyFill="1" applyBorder="1" applyAlignment="1">
      <alignment vertical="center" wrapText="1"/>
    </xf>
    <xf numFmtId="15" fontId="4" fillId="0" borderId="0" xfId="0" applyNumberFormat="1" applyFont="1" applyFill="1" applyBorder="1" applyAlignment="1">
      <alignment vertical="center" wrapText="1"/>
    </xf>
    <xf numFmtId="15" fontId="4" fillId="0" borderId="0" xfId="0" applyNumberFormat="1" applyFont="1" applyFill="1" applyBorder="1" applyAlignment="1">
      <alignment horizontal="left" vertical="center" wrapText="1"/>
    </xf>
    <xf numFmtId="2" fontId="5" fillId="2" borderId="1" xfId="0" applyNumberFormat="1" applyFont="1" applyFill="1" applyBorder="1" applyAlignment="1">
      <alignment horizontal="center" vertical="center" wrapText="1"/>
    </xf>
    <xf numFmtId="2" fontId="5" fillId="2" borderId="11" xfId="0" applyNumberFormat="1" applyFont="1" applyFill="1" applyBorder="1" applyAlignment="1">
      <alignment horizontal="center" vertical="center" wrapText="1"/>
    </xf>
    <xf numFmtId="2" fontId="5" fillId="0" borderId="11" xfId="0" applyNumberFormat="1" applyFont="1" applyFill="1" applyBorder="1" applyAlignment="1">
      <alignment horizontal="right" vertical="center" wrapText="1"/>
    </xf>
    <xf numFmtId="4" fontId="11" fillId="0" borderId="1" xfId="0" applyNumberFormat="1" applyFont="1" applyBorder="1" applyAlignment="1">
      <alignment horizontal="center"/>
    </xf>
    <xf numFmtId="0" fontId="3" fillId="2" borderId="0" xfId="0" applyFont="1" applyFill="1" applyAlignment="1">
      <alignment horizontal="center" vertical="center" wrapText="1"/>
    </xf>
    <xf numFmtId="0" fontId="4" fillId="2" borderId="11" xfId="0" applyFont="1" applyFill="1" applyBorder="1" applyAlignment="1">
      <alignment horizontal="left" vertical="center" wrapText="1"/>
    </xf>
    <xf numFmtId="0" fontId="2" fillId="2" borderId="0" xfId="0" applyFont="1" applyFill="1" applyAlignment="1">
      <alignment vertical="center" wrapText="1"/>
    </xf>
    <xf numFmtId="0" fontId="3" fillId="0" borderId="0" xfId="0" applyFont="1" applyFill="1" applyAlignment="1">
      <alignment vertical="center" wrapText="1"/>
    </xf>
    <xf numFmtId="0" fontId="5" fillId="0" borderId="28" xfId="0" applyFont="1" applyFill="1" applyBorder="1" applyAlignment="1">
      <alignment vertical="center" wrapText="1"/>
    </xf>
    <xf numFmtId="0" fontId="12"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9" xfId="0" applyFont="1" applyFill="1" applyBorder="1" applyAlignment="1">
      <alignment vertical="center" wrapText="1"/>
    </xf>
    <xf numFmtId="2" fontId="2" fillId="2" borderId="29" xfId="0" applyNumberFormat="1" applyFont="1" applyFill="1" applyBorder="1" applyAlignment="1">
      <alignment horizontal="center" vertical="center"/>
    </xf>
    <xf numFmtId="0" fontId="5" fillId="0" borderId="0" xfId="0" applyFont="1" applyFill="1" applyBorder="1" applyAlignment="1">
      <alignment vertical="center" wrapText="1"/>
    </xf>
    <xf numFmtId="0" fontId="4" fillId="2" borderId="1" xfId="0" applyFont="1" applyFill="1" applyBorder="1" applyAlignment="1">
      <alignment vertical="center" wrapText="1"/>
    </xf>
    <xf numFmtId="0" fontId="2" fillId="2" borderId="29" xfId="0" applyFont="1" applyFill="1" applyBorder="1" applyAlignment="1">
      <alignment horizontal="center" vertical="center"/>
    </xf>
    <xf numFmtId="2" fontId="2" fillId="2" borderId="3" xfId="0" applyNumberFormat="1" applyFont="1" applyFill="1" applyBorder="1" applyAlignment="1">
      <alignment horizontal="center" vertical="center" wrapText="1"/>
    </xf>
    <xf numFmtId="0" fontId="4" fillId="2" borderId="31" xfId="0" applyFont="1" applyFill="1" applyBorder="1" applyAlignment="1">
      <alignment vertical="center" wrapText="1"/>
    </xf>
    <xf numFmtId="0" fontId="5" fillId="2" borderId="32" xfId="0" applyFont="1" applyFill="1" applyBorder="1" applyAlignment="1">
      <alignment horizontal="center" vertical="center" wrapText="1"/>
    </xf>
    <xf numFmtId="0" fontId="2" fillId="2" borderId="32"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33" xfId="0" applyFont="1" applyFill="1" applyBorder="1" applyAlignment="1">
      <alignment horizontal="center" vertical="center"/>
    </xf>
    <xf numFmtId="2" fontId="2" fillId="2" borderId="33" xfId="0" applyNumberFormat="1" applyFont="1" applyFill="1" applyBorder="1" applyAlignment="1">
      <alignment horizontal="center" vertical="center"/>
    </xf>
    <xf numFmtId="0" fontId="4" fillId="2" borderId="5" xfId="0" applyFont="1" applyFill="1" applyBorder="1" applyAlignment="1">
      <alignment vertical="center" wrapText="1"/>
    </xf>
    <xf numFmtId="0" fontId="2" fillId="2" borderId="3" xfId="0" applyFont="1" applyFill="1" applyBorder="1" applyAlignment="1">
      <alignment horizontal="center" vertical="center"/>
    </xf>
    <xf numFmtId="0" fontId="4" fillId="2" borderId="35" xfId="0" applyFont="1" applyFill="1" applyBorder="1" applyAlignment="1">
      <alignment vertical="center" wrapText="1"/>
    </xf>
    <xf numFmtId="0" fontId="3" fillId="0" borderId="1" xfId="0" applyFont="1" applyFill="1" applyBorder="1" applyAlignment="1">
      <alignment vertical="center" wrapText="1"/>
    </xf>
    <xf numFmtId="0" fontId="2" fillId="0" borderId="0" xfId="0" applyFont="1" applyFill="1" applyAlignment="1">
      <alignment horizontal="center" vertical="center" wrapText="1"/>
    </xf>
    <xf numFmtId="0" fontId="2" fillId="0" borderId="7" xfId="0" applyFont="1" applyFill="1" applyBorder="1" applyAlignment="1">
      <alignment vertical="center" wrapText="1"/>
    </xf>
    <xf numFmtId="4" fontId="5" fillId="2" borderId="11" xfId="0" applyNumberFormat="1" applyFont="1" applyFill="1" applyBorder="1" applyAlignment="1">
      <alignment horizontal="center" vertical="center" wrapText="1"/>
    </xf>
    <xf numFmtId="4" fontId="5" fillId="0" borderId="11" xfId="0" applyNumberFormat="1" applyFont="1" applyFill="1" applyBorder="1" applyAlignment="1">
      <alignment horizontal="center" vertical="center" wrapText="1"/>
    </xf>
    <xf numFmtId="4" fontId="2" fillId="2" borderId="33" xfId="0" applyNumberFormat="1" applyFont="1" applyFill="1" applyBorder="1" applyAlignment="1">
      <alignment horizontal="center" vertical="center"/>
    </xf>
    <xf numFmtId="4" fontId="2" fillId="2" borderId="32" xfId="0" applyNumberFormat="1" applyFont="1" applyFill="1" applyBorder="1" applyAlignment="1">
      <alignment horizontal="center" vertical="center"/>
    </xf>
    <xf numFmtId="2" fontId="5" fillId="0"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 fillId="0" borderId="0" xfId="0" applyFont="1" applyFill="1" applyAlignment="1">
      <alignment horizontal="left" vertical="center" wrapText="1"/>
    </xf>
    <xf numFmtId="0" fontId="2"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10"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5" xfId="0" applyFont="1" applyFill="1" applyBorder="1" applyAlignment="1">
      <alignment horizontal="right"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13" xfId="0"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2" fontId="2" fillId="2" borderId="7"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22" xfId="0" applyNumberFormat="1" applyFont="1" applyFill="1" applyBorder="1" applyAlignment="1">
      <alignment horizontal="left" vertical="center" wrapText="1"/>
    </xf>
    <xf numFmtId="2" fontId="2" fillId="2" borderId="19" xfId="0" applyNumberFormat="1" applyFont="1" applyFill="1" applyBorder="1" applyAlignment="1">
      <alignment horizontal="left" vertical="center" wrapText="1"/>
    </xf>
    <xf numFmtId="2" fontId="2" fillId="2" borderId="23" xfId="0" applyNumberFormat="1" applyFont="1" applyFill="1" applyBorder="1" applyAlignment="1">
      <alignment horizontal="left" vertical="center" wrapText="1"/>
    </xf>
    <xf numFmtId="2" fontId="2" fillId="2" borderId="3" xfId="0" applyNumberFormat="1" applyFont="1" applyFill="1" applyBorder="1" applyAlignment="1">
      <alignment horizontal="left"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13" fillId="0" borderId="22" xfId="0" applyFont="1" applyFill="1" applyBorder="1" applyAlignment="1">
      <alignment horizontal="left" vertical="center" wrapText="1"/>
    </xf>
    <xf numFmtId="0" fontId="0" fillId="0" borderId="19" xfId="0" applyBorder="1"/>
    <xf numFmtId="0" fontId="0" fillId="0" borderId="23" xfId="0" applyBorder="1"/>
    <xf numFmtId="0" fontId="6" fillId="0" borderId="3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2" fillId="0" borderId="1"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
  <sheetViews>
    <sheetView tabSelected="1" topLeftCell="A67" zoomScale="85" zoomScaleNormal="85" workbookViewId="0">
      <selection activeCell="C16" sqref="C16:E16"/>
    </sheetView>
  </sheetViews>
  <sheetFormatPr defaultColWidth="8.85546875" defaultRowHeight="12.75" x14ac:dyDescent="0.25"/>
  <cols>
    <col min="1" max="1" width="8.85546875" style="3"/>
    <col min="2" max="2" width="40.28515625" style="3" customWidth="1"/>
    <col min="3" max="3" width="36.28515625" style="3" customWidth="1"/>
    <col min="4" max="4" width="18.7109375" style="3" customWidth="1"/>
    <col min="5" max="5" width="18" style="3" customWidth="1"/>
    <col min="6" max="6" width="16.5703125" style="3" customWidth="1"/>
    <col min="7" max="7" width="15" style="3" customWidth="1"/>
    <col min="8" max="8" width="9.140625" style="3" customWidth="1"/>
    <col min="9" max="9" width="10.85546875" style="3" customWidth="1"/>
    <col min="10" max="10" width="11.28515625" style="3" customWidth="1"/>
    <col min="11" max="11" width="12.28515625" style="3" customWidth="1"/>
    <col min="12" max="12" width="11.140625" style="3" customWidth="1"/>
    <col min="13" max="13" width="10" style="3" customWidth="1"/>
    <col min="14" max="14" width="9.7109375" style="3" customWidth="1"/>
    <col min="15" max="16384" width="8.85546875" style="3"/>
  </cols>
  <sheetData>
    <row r="1" spans="1:25" ht="14.45" customHeight="1" x14ac:dyDescent="0.25">
      <c r="A1" s="84" t="s">
        <v>0</v>
      </c>
      <c r="B1" s="84"/>
      <c r="C1" s="1"/>
      <c r="D1" s="2"/>
      <c r="E1" s="1"/>
      <c r="F1" s="1"/>
      <c r="G1" s="1"/>
      <c r="H1" s="1"/>
      <c r="I1" s="1"/>
      <c r="J1" s="1"/>
      <c r="K1" s="1"/>
      <c r="L1" s="1"/>
      <c r="M1" s="1"/>
      <c r="N1" s="1"/>
    </row>
    <row r="2" spans="1:25" x14ac:dyDescent="0.25">
      <c r="A2" s="1"/>
      <c r="B2" s="1"/>
      <c r="C2" s="1"/>
      <c r="D2" s="1"/>
      <c r="E2" s="1"/>
      <c r="F2" s="1"/>
      <c r="G2" s="1"/>
      <c r="H2" s="1"/>
      <c r="I2" s="1"/>
      <c r="J2" s="1"/>
      <c r="K2" s="1"/>
      <c r="L2" s="1"/>
      <c r="M2" s="1"/>
      <c r="N2" s="1"/>
    </row>
    <row r="3" spans="1:25" ht="24.75" customHeight="1" x14ac:dyDescent="0.25">
      <c r="A3" s="4" t="s">
        <v>1</v>
      </c>
      <c r="B3" s="5" t="s">
        <v>2</v>
      </c>
      <c r="C3" s="6" t="s">
        <v>70</v>
      </c>
      <c r="D3" s="1"/>
      <c r="E3" s="1"/>
      <c r="F3" s="1"/>
      <c r="G3" s="1"/>
      <c r="H3" s="1"/>
      <c r="I3" s="7"/>
      <c r="J3" s="7"/>
      <c r="K3" s="7"/>
      <c r="L3" s="7"/>
      <c r="M3" s="7"/>
      <c r="N3" s="7"/>
      <c r="O3" s="8"/>
      <c r="P3" s="8"/>
      <c r="Q3" s="8"/>
      <c r="R3" s="8"/>
      <c r="S3" s="8"/>
      <c r="T3" s="8"/>
      <c r="U3" s="8"/>
      <c r="V3" s="8"/>
      <c r="W3" s="8"/>
      <c r="X3" s="8"/>
      <c r="Y3" s="8"/>
    </row>
    <row r="4" spans="1:25" x14ac:dyDescent="0.25">
      <c r="A4" s="1"/>
      <c r="B4" s="1"/>
      <c r="C4" s="1"/>
      <c r="D4" s="9"/>
      <c r="E4" s="1"/>
      <c r="F4" s="7"/>
      <c r="G4" s="7"/>
      <c r="H4" s="7"/>
      <c r="I4" s="7"/>
      <c r="J4" s="7"/>
      <c r="K4" s="7"/>
      <c r="L4" s="7"/>
      <c r="M4" s="7"/>
      <c r="N4" s="7"/>
      <c r="O4" s="8"/>
      <c r="P4" s="8"/>
      <c r="Q4" s="8"/>
      <c r="R4" s="8"/>
      <c r="S4" s="8"/>
      <c r="T4" s="8"/>
      <c r="U4" s="8"/>
      <c r="V4" s="8"/>
      <c r="W4" s="8"/>
      <c r="X4" s="8"/>
      <c r="Y4" s="8"/>
    </row>
    <row r="5" spans="1:25" ht="21" customHeight="1" x14ac:dyDescent="0.25">
      <c r="A5" s="10">
        <v>1</v>
      </c>
      <c r="B5" s="5" t="s">
        <v>3</v>
      </c>
      <c r="C5" s="85" t="s">
        <v>4</v>
      </c>
      <c r="D5" s="85"/>
      <c r="E5" s="85"/>
      <c r="F5" s="7"/>
      <c r="G5" s="7"/>
      <c r="H5" s="7"/>
      <c r="I5" s="7"/>
      <c r="J5" s="7"/>
      <c r="K5" s="7"/>
      <c r="L5" s="7"/>
      <c r="M5" s="7"/>
      <c r="N5" s="7"/>
    </row>
    <row r="6" spans="1:25" ht="15" customHeight="1" x14ac:dyDescent="0.25">
      <c r="A6" s="11"/>
      <c r="B6" s="86"/>
      <c r="C6" s="86"/>
      <c r="D6" s="86"/>
      <c r="E6" s="12"/>
      <c r="F6" s="7"/>
      <c r="G6" s="7"/>
      <c r="H6" s="7"/>
      <c r="I6" s="7"/>
      <c r="J6" s="7"/>
      <c r="K6" s="7"/>
      <c r="L6" s="7"/>
      <c r="M6" s="7"/>
      <c r="N6" s="7"/>
    </row>
    <row r="7" spans="1:25" x14ac:dyDescent="0.25">
      <c r="A7" s="11"/>
      <c r="B7" s="13"/>
      <c r="C7" s="7"/>
      <c r="D7" s="9"/>
      <c r="E7" s="7"/>
      <c r="F7" s="7"/>
      <c r="G7" s="7"/>
      <c r="H7" s="7"/>
      <c r="I7" s="7"/>
      <c r="J7" s="7"/>
      <c r="K7" s="7"/>
      <c r="L7" s="7"/>
      <c r="M7" s="7"/>
      <c r="N7" s="7"/>
    </row>
    <row r="8" spans="1:25" ht="21" customHeight="1" x14ac:dyDescent="0.25">
      <c r="A8" s="11">
        <v>2</v>
      </c>
      <c r="B8" s="5" t="s">
        <v>5</v>
      </c>
      <c r="C8" s="14" t="s">
        <v>71</v>
      </c>
      <c r="D8" s="9"/>
      <c r="E8" s="7"/>
      <c r="F8" s="7"/>
      <c r="G8" s="7"/>
      <c r="H8" s="7"/>
      <c r="I8" s="7"/>
      <c r="J8" s="7"/>
      <c r="K8" s="7"/>
      <c r="L8" s="7"/>
      <c r="M8" s="7"/>
      <c r="N8" s="7"/>
    </row>
    <row r="9" spans="1:25" x14ac:dyDescent="0.25">
      <c r="A9" s="11"/>
      <c r="B9" s="13"/>
      <c r="C9" s="7"/>
      <c r="D9" s="9"/>
      <c r="E9" s="7"/>
      <c r="F9" s="7"/>
      <c r="G9" s="7"/>
      <c r="H9" s="7"/>
      <c r="I9" s="7"/>
      <c r="J9" s="7"/>
      <c r="K9" s="7"/>
      <c r="L9" s="7"/>
      <c r="M9" s="7"/>
      <c r="N9" s="7"/>
    </row>
    <row r="10" spans="1:25" ht="30.6" customHeight="1" x14ac:dyDescent="0.25">
      <c r="A10" s="11">
        <v>3</v>
      </c>
      <c r="B10" s="5" t="s">
        <v>6</v>
      </c>
      <c r="C10" s="87" t="s">
        <v>7</v>
      </c>
      <c r="D10" s="88"/>
      <c r="E10" s="89"/>
      <c r="F10" s="1"/>
      <c r="G10" s="1"/>
      <c r="H10" s="1"/>
      <c r="I10" s="1"/>
      <c r="J10" s="1"/>
      <c r="K10" s="1"/>
      <c r="L10" s="1"/>
      <c r="M10" s="1"/>
      <c r="N10" s="1"/>
    </row>
    <row r="11" spans="1:25" x14ac:dyDescent="0.25">
      <c r="A11" s="11"/>
      <c r="B11" s="13"/>
      <c r="C11" s="7"/>
      <c r="D11" s="9"/>
      <c r="E11" s="1"/>
      <c r="F11" s="1"/>
      <c r="G11" s="1"/>
      <c r="H11" s="1"/>
      <c r="I11" s="1"/>
      <c r="J11" s="1"/>
      <c r="K11" s="1"/>
      <c r="L11" s="1"/>
      <c r="M11" s="1"/>
      <c r="N11" s="1"/>
    </row>
    <row r="12" spans="1:25" x14ac:dyDescent="0.25">
      <c r="A12" s="11">
        <v>4</v>
      </c>
      <c r="B12" s="5" t="s">
        <v>8</v>
      </c>
      <c r="C12" s="14" t="s">
        <v>72</v>
      </c>
      <c r="D12" s="9"/>
      <c r="E12" s="1"/>
      <c r="F12" s="1"/>
      <c r="G12" s="1"/>
      <c r="H12" s="1"/>
      <c r="I12" s="1"/>
      <c r="J12" s="1"/>
      <c r="K12" s="1"/>
      <c r="L12" s="1"/>
      <c r="M12" s="1"/>
      <c r="N12" s="1"/>
    </row>
    <row r="13" spans="1:25" ht="14.45" customHeight="1" x14ac:dyDescent="0.25">
      <c r="A13" s="11"/>
      <c r="B13" s="90" t="s">
        <v>9</v>
      </c>
      <c r="C13" s="91"/>
      <c r="D13" s="9"/>
      <c r="E13" s="1"/>
      <c r="F13" s="7"/>
      <c r="G13" s="1"/>
      <c r="H13" s="1"/>
      <c r="I13" s="1"/>
      <c r="J13" s="1"/>
      <c r="K13" s="1"/>
      <c r="L13" s="1"/>
      <c r="M13" s="1"/>
      <c r="N13" s="1"/>
    </row>
    <row r="14" spans="1:25" x14ac:dyDescent="0.25">
      <c r="A14" s="11"/>
      <c r="B14" s="1"/>
      <c r="C14" s="7"/>
      <c r="D14" s="9"/>
      <c r="E14" s="1"/>
      <c r="F14" s="1"/>
      <c r="G14" s="1"/>
      <c r="H14" s="1"/>
      <c r="I14" s="1"/>
      <c r="J14" s="1"/>
      <c r="K14" s="1"/>
      <c r="L14" s="1"/>
      <c r="M14" s="1"/>
      <c r="N14" s="1"/>
    </row>
    <row r="15" spans="1:25" ht="29.25" customHeight="1" x14ac:dyDescent="0.25">
      <c r="A15" s="11">
        <v>5</v>
      </c>
      <c r="B15" s="81" t="s">
        <v>88</v>
      </c>
      <c r="C15" s="82"/>
      <c r="D15" s="82"/>
      <c r="E15" s="83"/>
      <c r="F15" s="13"/>
      <c r="G15" s="13"/>
      <c r="H15" s="13"/>
      <c r="I15" s="13"/>
      <c r="J15" s="15"/>
      <c r="K15" s="15"/>
      <c r="L15" s="15"/>
      <c r="M15" s="15"/>
      <c r="N15" s="15"/>
    </row>
    <row r="16" spans="1:25" x14ac:dyDescent="0.25">
      <c r="A16" s="11"/>
      <c r="B16" s="16" t="s">
        <v>10</v>
      </c>
      <c r="C16" s="94" t="s">
        <v>11</v>
      </c>
      <c r="D16" s="94"/>
      <c r="E16" s="94"/>
      <c r="F16" s="17"/>
      <c r="G16" s="15"/>
      <c r="H16" s="15"/>
      <c r="I16" s="15"/>
      <c r="J16" s="15"/>
      <c r="K16" s="15"/>
      <c r="L16" s="15"/>
      <c r="M16" s="15"/>
      <c r="N16" s="15"/>
    </row>
    <row r="17" spans="1:14" ht="38.25" x14ac:dyDescent="0.25">
      <c r="A17" s="11"/>
      <c r="B17" s="16" t="s">
        <v>73</v>
      </c>
      <c r="C17" s="94" t="s">
        <v>11</v>
      </c>
      <c r="D17" s="94"/>
      <c r="E17" s="94"/>
      <c r="F17" s="17"/>
      <c r="G17" s="15"/>
      <c r="I17" s="15"/>
      <c r="J17" s="15"/>
      <c r="K17" s="15"/>
      <c r="L17" s="15"/>
      <c r="M17" s="15"/>
      <c r="N17" s="15"/>
    </row>
    <row r="18" spans="1:14" x14ac:dyDescent="0.25">
      <c r="A18" s="11"/>
      <c r="B18" s="16" t="s">
        <v>12</v>
      </c>
      <c r="C18" s="94" t="s">
        <v>11</v>
      </c>
      <c r="D18" s="94"/>
      <c r="E18" s="94"/>
      <c r="F18" s="17"/>
      <c r="G18" s="15"/>
      <c r="H18" s="15"/>
      <c r="I18" s="15"/>
      <c r="J18" s="15"/>
      <c r="K18" s="15"/>
      <c r="L18" s="15"/>
      <c r="M18" s="15"/>
      <c r="N18" s="15"/>
    </row>
    <row r="19" spans="1:14" x14ac:dyDescent="0.25">
      <c r="A19" s="11"/>
      <c r="B19" s="16" t="s">
        <v>13</v>
      </c>
      <c r="C19" s="95" t="s">
        <v>14</v>
      </c>
      <c r="D19" s="95"/>
      <c r="E19" s="95"/>
      <c r="F19" s="17"/>
      <c r="G19" s="15"/>
      <c r="H19" s="15"/>
      <c r="I19" s="15"/>
      <c r="J19" s="15"/>
      <c r="K19" s="15"/>
      <c r="L19" s="15"/>
      <c r="M19" s="15"/>
      <c r="N19" s="15"/>
    </row>
    <row r="20" spans="1:14" x14ac:dyDescent="0.25">
      <c r="A20" s="11"/>
      <c r="B20" s="18" t="s">
        <v>15</v>
      </c>
      <c r="C20" s="96" t="s">
        <v>16</v>
      </c>
      <c r="D20" s="96"/>
      <c r="E20" s="96"/>
      <c r="F20" s="17"/>
      <c r="G20" s="15"/>
      <c r="H20" s="15"/>
      <c r="I20" s="15"/>
      <c r="J20" s="15"/>
      <c r="K20" s="15"/>
      <c r="L20" s="15"/>
      <c r="M20" s="15"/>
      <c r="N20" s="15"/>
    </row>
    <row r="21" spans="1:14" x14ac:dyDescent="0.25">
      <c r="A21" s="11"/>
      <c r="B21" s="97" t="s">
        <v>17</v>
      </c>
      <c r="C21" s="97"/>
      <c r="D21" s="97"/>
      <c r="E21" s="97"/>
      <c r="F21" s="17"/>
      <c r="G21" s="15"/>
      <c r="H21" s="15"/>
      <c r="I21" s="15"/>
      <c r="J21" s="15"/>
      <c r="K21" s="15"/>
      <c r="L21" s="15"/>
      <c r="M21" s="15"/>
      <c r="N21" s="15"/>
    </row>
    <row r="22" spans="1:14" x14ac:dyDescent="0.25">
      <c r="A22" s="11"/>
      <c r="B22" s="17"/>
      <c r="C22" s="17"/>
      <c r="D22" s="17"/>
      <c r="E22" s="17"/>
      <c r="F22" s="17"/>
      <c r="G22" s="15"/>
      <c r="H22" s="15"/>
      <c r="I22" s="15"/>
      <c r="J22" s="15"/>
      <c r="K22" s="15"/>
      <c r="L22" s="15"/>
      <c r="M22" s="15"/>
      <c r="N22" s="15"/>
    </row>
    <row r="23" spans="1:14" x14ac:dyDescent="0.25">
      <c r="A23" s="11">
        <v>6</v>
      </c>
      <c r="B23" s="98" t="s">
        <v>89</v>
      </c>
      <c r="C23" s="98"/>
      <c r="D23" s="98"/>
      <c r="E23" s="98"/>
      <c r="F23" s="13"/>
      <c r="G23" s="13"/>
      <c r="H23" s="15"/>
      <c r="I23" s="13"/>
      <c r="J23" s="13"/>
      <c r="K23" s="1"/>
      <c r="L23" s="1"/>
      <c r="M23" s="1"/>
      <c r="N23" s="1"/>
    </row>
    <row r="24" spans="1:14" x14ac:dyDescent="0.25">
      <c r="A24" s="11"/>
      <c r="B24" s="99" t="s">
        <v>18</v>
      </c>
      <c r="C24" s="100"/>
      <c r="D24" s="100"/>
      <c r="E24" s="101"/>
      <c r="F24" s="17"/>
      <c r="G24" s="1"/>
      <c r="H24" s="1"/>
      <c r="I24" s="1"/>
      <c r="J24" s="1"/>
      <c r="K24" s="1"/>
      <c r="L24" s="1"/>
      <c r="M24" s="1"/>
      <c r="N24" s="1"/>
    </row>
    <row r="25" spans="1:14" x14ac:dyDescent="0.25">
      <c r="A25" s="11"/>
      <c r="B25" s="19" t="s">
        <v>19</v>
      </c>
      <c r="C25" s="20" t="s">
        <v>20</v>
      </c>
      <c r="D25" s="20" t="s">
        <v>21</v>
      </c>
      <c r="E25" s="20" t="s">
        <v>22</v>
      </c>
      <c r="F25" s="17"/>
      <c r="G25" s="1"/>
      <c r="H25" s="1"/>
      <c r="I25" s="1"/>
      <c r="J25" s="1"/>
      <c r="K25" s="1"/>
      <c r="L25" s="1"/>
      <c r="M25" s="1"/>
      <c r="N25" s="1"/>
    </row>
    <row r="26" spans="1:14" x14ac:dyDescent="0.25">
      <c r="A26" s="11"/>
      <c r="B26" s="21" t="s">
        <v>23</v>
      </c>
      <c r="C26" s="79">
        <v>3677.96</v>
      </c>
      <c r="D26" s="102" t="s">
        <v>24</v>
      </c>
      <c r="E26" s="102" t="s">
        <v>25</v>
      </c>
      <c r="F26" s="17"/>
      <c r="G26" s="1"/>
      <c r="H26" s="1"/>
      <c r="I26" s="1"/>
      <c r="J26" s="1"/>
      <c r="K26" s="1"/>
      <c r="L26" s="1"/>
      <c r="M26" s="1"/>
      <c r="N26" s="1"/>
    </row>
    <row r="27" spans="1:14" x14ac:dyDescent="0.25">
      <c r="A27" s="11"/>
      <c r="B27" s="21" t="s">
        <v>26</v>
      </c>
      <c r="C27" s="79">
        <v>73.97</v>
      </c>
      <c r="D27" s="103"/>
      <c r="E27" s="103"/>
      <c r="F27" s="17"/>
      <c r="G27" s="1"/>
      <c r="H27" s="1"/>
      <c r="I27" s="1"/>
      <c r="J27" s="1"/>
      <c r="K27" s="1"/>
      <c r="L27" s="1"/>
      <c r="M27" s="1"/>
      <c r="N27" s="1"/>
    </row>
    <row r="28" spans="1:14" x14ac:dyDescent="0.25">
      <c r="A28" s="11"/>
      <c r="B28" s="21" t="s">
        <v>27</v>
      </c>
      <c r="C28" s="79">
        <v>551</v>
      </c>
      <c r="D28" s="103"/>
      <c r="E28" s="103"/>
      <c r="F28" s="17"/>
      <c r="G28" s="1"/>
      <c r="H28" s="1"/>
      <c r="I28" s="1"/>
      <c r="J28" s="1"/>
      <c r="K28" s="1"/>
      <c r="L28" s="1"/>
      <c r="M28" s="1"/>
      <c r="N28" s="1"/>
    </row>
    <row r="29" spans="1:14" x14ac:dyDescent="0.25">
      <c r="A29" s="11"/>
      <c r="B29" s="21" t="s">
        <v>28</v>
      </c>
      <c r="C29" s="79">
        <v>719.1</v>
      </c>
      <c r="D29" s="104"/>
      <c r="E29" s="104"/>
      <c r="F29" s="17"/>
      <c r="G29" s="1"/>
      <c r="H29" s="1"/>
      <c r="I29" s="1"/>
      <c r="J29" s="1"/>
      <c r="K29" s="1"/>
      <c r="L29" s="1"/>
      <c r="M29" s="1"/>
      <c r="N29" s="1"/>
    </row>
    <row r="30" spans="1:14" x14ac:dyDescent="0.25">
      <c r="A30" s="11"/>
      <c r="B30" s="90" t="s">
        <v>74</v>
      </c>
      <c r="C30" s="92"/>
      <c r="D30" s="92"/>
      <c r="E30" s="93"/>
      <c r="F30" s="17"/>
      <c r="G30" s="1"/>
      <c r="H30" s="1"/>
      <c r="I30" s="1"/>
      <c r="J30" s="1"/>
      <c r="K30" s="1"/>
      <c r="L30" s="1"/>
      <c r="M30" s="1"/>
      <c r="N30" s="1"/>
    </row>
    <row r="31" spans="1:14" x14ac:dyDescent="0.25">
      <c r="A31" s="11"/>
      <c r="B31" s="15"/>
      <c r="C31" s="17"/>
      <c r="D31" s="17"/>
      <c r="E31" s="17"/>
      <c r="F31" s="17"/>
      <c r="G31" s="1"/>
      <c r="H31" s="1"/>
      <c r="I31" s="1"/>
      <c r="J31" s="1"/>
      <c r="K31" s="1"/>
      <c r="L31" s="1"/>
      <c r="M31" s="1"/>
      <c r="N31" s="1"/>
    </row>
    <row r="32" spans="1:14" ht="28.5" customHeight="1" x14ac:dyDescent="0.25">
      <c r="A32" s="11">
        <v>7</v>
      </c>
      <c r="B32" s="98" t="s">
        <v>29</v>
      </c>
      <c r="C32" s="98"/>
      <c r="D32" s="98"/>
      <c r="E32" s="98"/>
      <c r="F32" s="13"/>
      <c r="G32" s="13"/>
      <c r="H32" s="13"/>
      <c r="I32" s="13"/>
      <c r="J32" s="13"/>
      <c r="K32" s="1"/>
      <c r="L32" s="1"/>
      <c r="M32" s="1"/>
      <c r="N32" s="1"/>
    </row>
    <row r="33" spans="1:14" x14ac:dyDescent="0.25">
      <c r="A33" s="11"/>
      <c r="B33" s="19" t="s">
        <v>99</v>
      </c>
      <c r="C33" s="106" t="s">
        <v>86</v>
      </c>
      <c r="D33" s="107"/>
      <c r="E33" s="108"/>
      <c r="F33" s="15"/>
      <c r="G33" s="1"/>
      <c r="H33" s="1"/>
      <c r="I33" s="1"/>
      <c r="J33" s="1"/>
      <c r="K33" s="1"/>
      <c r="L33" s="1"/>
      <c r="M33" s="1"/>
      <c r="N33" s="1"/>
    </row>
    <row r="34" spans="1:14" x14ac:dyDescent="0.25">
      <c r="A34" s="11"/>
      <c r="B34" s="19" t="s">
        <v>30</v>
      </c>
      <c r="C34" s="95" t="s">
        <v>14</v>
      </c>
      <c r="D34" s="95"/>
      <c r="E34" s="95"/>
      <c r="F34" s="15"/>
      <c r="G34" s="1"/>
      <c r="H34" s="1"/>
      <c r="I34" s="1"/>
      <c r="J34" s="1"/>
      <c r="K34" s="1"/>
      <c r="L34" s="1"/>
      <c r="M34" s="1"/>
      <c r="N34" s="1"/>
    </row>
    <row r="35" spans="1:14" x14ac:dyDescent="0.25">
      <c r="A35" s="11"/>
      <c r="B35" s="19" t="s">
        <v>31</v>
      </c>
      <c r="C35" s="96" t="s">
        <v>16</v>
      </c>
      <c r="D35" s="96"/>
      <c r="E35" s="96"/>
      <c r="F35" s="15"/>
      <c r="G35" s="1"/>
      <c r="H35" s="1"/>
      <c r="I35" s="1"/>
      <c r="J35" s="1"/>
      <c r="K35" s="1"/>
      <c r="L35" s="1"/>
      <c r="M35" s="1"/>
      <c r="N35" s="1"/>
    </row>
    <row r="36" spans="1:14" x14ac:dyDescent="0.25">
      <c r="A36" s="11"/>
      <c r="B36" s="109" t="s">
        <v>32</v>
      </c>
      <c r="C36" s="109"/>
      <c r="D36" s="109"/>
      <c r="E36" s="109"/>
      <c r="F36" s="15"/>
      <c r="G36" s="1"/>
      <c r="H36" s="1"/>
      <c r="I36" s="1"/>
      <c r="J36" s="1"/>
      <c r="K36" s="1"/>
      <c r="L36" s="1"/>
      <c r="M36" s="1"/>
      <c r="N36" s="1"/>
    </row>
    <row r="37" spans="1:14" x14ac:dyDescent="0.25">
      <c r="A37" s="11"/>
      <c r="B37" s="8"/>
      <c r="C37" s="15"/>
      <c r="D37" s="15"/>
      <c r="E37" s="15"/>
      <c r="F37" s="15"/>
      <c r="G37" s="1"/>
      <c r="H37" s="1"/>
      <c r="I37" s="1"/>
      <c r="J37" s="1"/>
      <c r="K37" s="1"/>
      <c r="L37" s="1"/>
      <c r="M37" s="1"/>
      <c r="N37" s="1"/>
    </row>
    <row r="38" spans="1:14" x14ac:dyDescent="0.25">
      <c r="A38" s="11"/>
      <c r="B38" s="17"/>
      <c r="C38" s="15"/>
      <c r="D38" s="15"/>
      <c r="E38" s="15"/>
      <c r="F38" s="15"/>
      <c r="G38" s="1"/>
      <c r="H38" s="1"/>
      <c r="I38" s="1"/>
      <c r="J38" s="1"/>
      <c r="K38" s="1"/>
      <c r="L38" s="1"/>
      <c r="M38" s="1"/>
      <c r="N38" s="1"/>
    </row>
    <row r="39" spans="1:14" ht="30" customHeight="1" x14ac:dyDescent="0.25">
      <c r="A39" s="11">
        <v>8</v>
      </c>
      <c r="B39" s="98" t="s">
        <v>90</v>
      </c>
      <c r="C39" s="98"/>
      <c r="D39" s="98"/>
      <c r="E39" s="98"/>
      <c r="F39" s="13"/>
      <c r="G39" s="13"/>
      <c r="H39" s="13"/>
      <c r="I39" s="13"/>
      <c r="J39" s="13"/>
      <c r="K39" s="1"/>
      <c r="L39" s="1"/>
      <c r="M39" s="1"/>
      <c r="N39" s="1"/>
    </row>
    <row r="40" spans="1:14" x14ac:dyDescent="0.25">
      <c r="A40" s="11"/>
      <c r="B40" s="19" t="s">
        <v>33</v>
      </c>
      <c r="C40" s="106" t="s">
        <v>91</v>
      </c>
      <c r="D40" s="107"/>
      <c r="E40" s="108"/>
      <c r="F40" s="15"/>
      <c r="G40" s="1"/>
      <c r="H40" s="1"/>
      <c r="I40" s="1"/>
      <c r="J40" s="1"/>
      <c r="K40" s="1"/>
      <c r="L40" s="1"/>
      <c r="M40" s="1"/>
      <c r="N40" s="1"/>
    </row>
    <row r="41" spans="1:14" x14ac:dyDescent="0.25">
      <c r="A41" s="11"/>
      <c r="B41" s="22" t="s">
        <v>30</v>
      </c>
      <c r="C41" s="96" t="s">
        <v>14</v>
      </c>
      <c r="D41" s="96"/>
      <c r="E41" s="96"/>
      <c r="F41" s="15"/>
      <c r="G41" s="1"/>
      <c r="H41" s="1"/>
      <c r="I41" s="1"/>
      <c r="J41" s="1"/>
      <c r="K41" s="1"/>
      <c r="L41" s="1"/>
      <c r="M41" s="1"/>
      <c r="N41" s="1"/>
    </row>
    <row r="42" spans="1:14" x14ac:dyDescent="0.25">
      <c r="A42" s="11"/>
      <c r="B42" s="19" t="s">
        <v>31</v>
      </c>
      <c r="C42" s="110" t="s">
        <v>16</v>
      </c>
      <c r="D42" s="110"/>
      <c r="E42" s="111"/>
      <c r="F42" s="15"/>
      <c r="G42" s="1"/>
      <c r="H42" s="1"/>
      <c r="I42" s="1"/>
      <c r="J42" s="1"/>
      <c r="K42" s="1"/>
      <c r="L42" s="1"/>
      <c r="M42" s="1"/>
      <c r="N42" s="1"/>
    </row>
    <row r="43" spans="1:14" x14ac:dyDescent="0.25">
      <c r="A43" s="4"/>
      <c r="B43" s="7"/>
      <c r="C43" s="7"/>
      <c r="D43" s="23"/>
      <c r="E43" s="15"/>
      <c r="F43" s="1"/>
      <c r="G43" s="1"/>
      <c r="H43" s="1"/>
      <c r="I43" s="1"/>
      <c r="J43" s="1"/>
      <c r="K43" s="1"/>
      <c r="L43" s="1"/>
      <c r="M43" s="1"/>
      <c r="N43" s="1"/>
    </row>
    <row r="44" spans="1:14" ht="26.25" customHeight="1" x14ac:dyDescent="0.25">
      <c r="A44" s="24">
        <v>9</v>
      </c>
      <c r="B44" s="112" t="s">
        <v>92</v>
      </c>
      <c r="C44" s="112"/>
      <c r="D44" s="112"/>
      <c r="E44" s="112"/>
      <c r="F44" s="25"/>
      <c r="G44" s="13"/>
      <c r="H44" s="13"/>
      <c r="I44" s="13"/>
      <c r="J44" s="1"/>
      <c r="K44" s="1"/>
      <c r="L44" s="1"/>
      <c r="M44" s="1"/>
    </row>
    <row r="45" spans="1:14" x14ac:dyDescent="0.25">
      <c r="A45" s="24"/>
      <c r="B45" s="26" t="s">
        <v>105</v>
      </c>
      <c r="C45" s="27" t="s">
        <v>34</v>
      </c>
      <c r="D45" s="113" t="s">
        <v>35</v>
      </c>
      <c r="E45" s="113"/>
      <c r="F45" s="1"/>
      <c r="G45" s="1"/>
      <c r="H45" s="1"/>
      <c r="I45" s="1"/>
      <c r="J45" s="1"/>
      <c r="K45" s="1"/>
      <c r="L45" s="1"/>
      <c r="M45" s="1"/>
    </row>
    <row r="46" spans="1:14" ht="174.75" customHeight="1" x14ac:dyDescent="0.25">
      <c r="A46" s="28"/>
      <c r="B46" s="29" t="s">
        <v>97</v>
      </c>
      <c r="C46" s="80" t="s">
        <v>96</v>
      </c>
      <c r="D46" s="105" t="s">
        <v>98</v>
      </c>
      <c r="E46" s="105"/>
      <c r="F46" s="1"/>
      <c r="G46" s="1"/>
      <c r="H46" s="1"/>
      <c r="I46" s="1"/>
      <c r="J46" s="1"/>
      <c r="K46" s="1"/>
      <c r="L46" s="1"/>
      <c r="M46" s="1"/>
    </row>
    <row r="47" spans="1:14" ht="28.5" customHeight="1" x14ac:dyDescent="0.25">
      <c r="A47" s="30"/>
      <c r="B47" s="129" t="s">
        <v>104</v>
      </c>
      <c r="C47" s="129"/>
      <c r="D47" s="129"/>
      <c r="E47" s="129"/>
      <c r="F47" s="17"/>
      <c r="G47" s="17"/>
      <c r="H47" s="17"/>
      <c r="I47" s="17"/>
      <c r="J47" s="1"/>
      <c r="K47" s="1"/>
      <c r="L47" s="1"/>
      <c r="M47" s="1"/>
      <c r="N47" s="1"/>
    </row>
    <row r="48" spans="1:14" ht="37.5" customHeight="1" x14ac:dyDescent="0.25">
      <c r="A48" s="24">
        <v>10</v>
      </c>
      <c r="B48" s="142" t="s">
        <v>107</v>
      </c>
      <c r="C48" s="166"/>
      <c r="D48" s="166"/>
      <c r="E48" s="166"/>
      <c r="F48" s="17"/>
      <c r="G48" s="17"/>
      <c r="H48" s="17"/>
      <c r="I48" s="1"/>
      <c r="J48" s="1"/>
      <c r="K48" s="1"/>
      <c r="L48" s="1"/>
      <c r="M48" s="1"/>
    </row>
    <row r="49" spans="1:14" x14ac:dyDescent="0.25">
      <c r="A49" s="114"/>
      <c r="B49" s="116" t="s">
        <v>36</v>
      </c>
      <c r="C49" s="118" t="s">
        <v>75</v>
      </c>
      <c r="D49" s="119"/>
      <c r="E49" s="120"/>
      <c r="F49" s="1"/>
      <c r="G49" s="1"/>
      <c r="H49" s="1"/>
      <c r="I49" s="1"/>
      <c r="J49" s="1"/>
      <c r="K49" s="2"/>
      <c r="L49" s="1"/>
      <c r="M49" s="1"/>
    </row>
    <row r="50" spans="1:14" ht="63" customHeight="1" x14ac:dyDescent="0.25">
      <c r="A50" s="115"/>
      <c r="B50" s="117"/>
      <c r="C50" s="121"/>
      <c r="D50" s="122"/>
      <c r="E50" s="123"/>
      <c r="F50" s="1"/>
      <c r="G50" s="1"/>
      <c r="H50" s="1"/>
      <c r="I50" s="1"/>
      <c r="J50" s="1"/>
      <c r="K50" s="2"/>
      <c r="L50" s="1"/>
      <c r="M50" s="1"/>
    </row>
    <row r="51" spans="1:14" ht="69" customHeight="1" x14ac:dyDescent="0.25">
      <c r="A51" s="24"/>
      <c r="B51" s="31" t="s">
        <v>37</v>
      </c>
      <c r="C51" s="124" t="s">
        <v>75</v>
      </c>
      <c r="D51" s="125"/>
      <c r="E51" s="126"/>
      <c r="F51" s="1"/>
      <c r="G51" s="1"/>
      <c r="H51" s="1"/>
      <c r="I51" s="1"/>
      <c r="J51" s="1"/>
      <c r="K51" s="7"/>
      <c r="L51" s="1"/>
      <c r="M51" s="1"/>
    </row>
    <row r="52" spans="1:14" x14ac:dyDescent="0.25">
      <c r="A52" s="28"/>
      <c r="B52" s="32" t="s">
        <v>38</v>
      </c>
      <c r="C52" s="127" t="s">
        <v>98</v>
      </c>
      <c r="D52" s="127"/>
      <c r="E52" s="127"/>
      <c r="F52" s="33"/>
      <c r="G52" s="1"/>
      <c r="H52" s="1"/>
      <c r="I52" s="1"/>
      <c r="J52" s="1"/>
      <c r="K52" s="34"/>
      <c r="L52" s="1"/>
      <c r="M52" s="1"/>
    </row>
    <row r="53" spans="1:14" x14ac:dyDescent="0.25">
      <c r="A53" s="28"/>
      <c r="B53" s="128" t="s">
        <v>76</v>
      </c>
      <c r="C53" s="128"/>
      <c r="D53" s="128"/>
      <c r="E53" s="128"/>
      <c r="F53" s="1"/>
      <c r="G53" s="1"/>
      <c r="H53" s="1"/>
      <c r="I53" s="1"/>
      <c r="J53" s="1"/>
      <c r="K53" s="34"/>
      <c r="L53" s="1"/>
      <c r="M53" s="1"/>
    </row>
    <row r="54" spans="1:14" s="37" customFormat="1" x14ac:dyDescent="0.25">
      <c r="A54" s="35" t="s">
        <v>39</v>
      </c>
      <c r="B54" s="129" t="s">
        <v>106</v>
      </c>
      <c r="C54" s="129"/>
      <c r="D54" s="129"/>
      <c r="E54" s="129"/>
      <c r="F54" s="36"/>
      <c r="G54" s="36"/>
    </row>
    <row r="55" spans="1:14" x14ac:dyDescent="0.25">
      <c r="A55" s="38"/>
      <c r="B55" s="39"/>
      <c r="C55" s="40"/>
      <c r="D55" s="40"/>
      <c r="E55" s="40"/>
      <c r="F55" s="41"/>
      <c r="G55" s="42"/>
      <c r="H55" s="7"/>
      <c r="I55" s="7"/>
      <c r="J55" s="7"/>
      <c r="K55" s="7"/>
      <c r="L55" s="7"/>
      <c r="M55" s="1"/>
      <c r="N55" s="1"/>
    </row>
    <row r="56" spans="1:14" x14ac:dyDescent="0.25">
      <c r="A56" s="11">
        <v>11</v>
      </c>
      <c r="B56" s="5" t="s">
        <v>40</v>
      </c>
      <c r="C56" s="130" t="s">
        <v>41</v>
      </c>
      <c r="D56" s="130"/>
      <c r="E56" s="130"/>
      <c r="F56" s="13"/>
      <c r="G56" s="13"/>
      <c r="H56" s="43"/>
      <c r="I56" s="13"/>
      <c r="J56" s="13"/>
      <c r="K56" s="1"/>
      <c r="L56" s="7"/>
      <c r="M56" s="1"/>
      <c r="N56" s="1"/>
    </row>
    <row r="57" spans="1:14" x14ac:dyDescent="0.25">
      <c r="A57" s="11"/>
      <c r="B57" s="17"/>
      <c r="C57" s="17"/>
      <c r="D57" s="17"/>
      <c r="E57" s="17"/>
      <c r="F57" s="17"/>
      <c r="G57" s="17"/>
      <c r="H57" s="44"/>
      <c r="I57" s="44"/>
      <c r="J57" s="17"/>
      <c r="K57" s="1"/>
      <c r="L57" s="1"/>
      <c r="M57" s="1"/>
      <c r="N57" s="1"/>
    </row>
    <row r="58" spans="1:14" x14ac:dyDescent="0.25">
      <c r="A58" s="11">
        <v>12</v>
      </c>
      <c r="B58" s="13" t="s">
        <v>42</v>
      </c>
      <c r="C58" s="13"/>
      <c r="D58" s="13"/>
      <c r="E58" s="13"/>
      <c r="F58" s="13"/>
      <c r="G58" s="13"/>
      <c r="H58" s="13"/>
      <c r="I58" s="13"/>
      <c r="J58" s="13"/>
      <c r="K58" s="13"/>
      <c r="L58" s="13"/>
      <c r="M58" s="13"/>
      <c r="N58" s="13"/>
    </row>
    <row r="59" spans="1:14" x14ac:dyDescent="0.25">
      <c r="A59" s="11"/>
      <c r="B59" s="13"/>
      <c r="C59" s="13"/>
      <c r="D59" s="13"/>
      <c r="E59" s="13"/>
      <c r="F59" s="13"/>
      <c r="G59" s="13"/>
      <c r="H59" s="13"/>
      <c r="I59" s="13"/>
      <c r="J59" s="13"/>
      <c r="K59" s="13"/>
      <c r="L59" s="13"/>
      <c r="M59" s="13"/>
      <c r="N59" s="13"/>
    </row>
    <row r="60" spans="1:14" x14ac:dyDescent="0.25">
      <c r="A60" s="11"/>
      <c r="B60" s="19" t="s">
        <v>43</v>
      </c>
      <c r="C60" s="21" t="s">
        <v>77</v>
      </c>
      <c r="D60" s="17"/>
      <c r="E60" s="17"/>
      <c r="F60" s="44"/>
      <c r="G60" s="44"/>
      <c r="H60" s="17"/>
      <c r="I60" s="17"/>
      <c r="J60" s="17"/>
      <c r="K60" s="17"/>
      <c r="L60" s="17"/>
      <c r="M60" s="17"/>
      <c r="N60" s="17"/>
    </row>
    <row r="61" spans="1:14" x14ac:dyDescent="0.25">
      <c r="A61" s="11"/>
      <c r="B61" s="17"/>
      <c r="C61" s="17"/>
      <c r="D61" s="17"/>
      <c r="E61" s="17"/>
      <c r="F61" s="17"/>
      <c r="G61" s="17"/>
      <c r="H61" s="17"/>
      <c r="I61" s="17"/>
      <c r="J61" s="17"/>
      <c r="K61" s="17"/>
      <c r="L61" s="17"/>
      <c r="M61" s="17"/>
      <c r="N61" s="17"/>
    </row>
    <row r="62" spans="1:14" ht="32.25" customHeight="1" x14ac:dyDescent="0.25">
      <c r="A62" s="11"/>
      <c r="B62" s="98" t="s">
        <v>44</v>
      </c>
      <c r="C62" s="131" t="s">
        <v>78</v>
      </c>
      <c r="D62" s="131" t="s">
        <v>79</v>
      </c>
      <c r="E62" s="133" t="s">
        <v>80</v>
      </c>
      <c r="F62" s="135" t="s">
        <v>100</v>
      </c>
      <c r="G62" s="136"/>
      <c r="H62" s="137"/>
      <c r="I62" s="138" t="s">
        <v>101</v>
      </c>
      <c r="J62" s="138"/>
      <c r="K62" s="138"/>
      <c r="L62" s="138" t="s">
        <v>102</v>
      </c>
      <c r="M62" s="138"/>
      <c r="N62" s="138"/>
    </row>
    <row r="63" spans="1:14" ht="38.25" x14ac:dyDescent="0.25">
      <c r="A63" s="4"/>
      <c r="B63" s="98"/>
      <c r="C63" s="132"/>
      <c r="D63" s="132"/>
      <c r="E63" s="134"/>
      <c r="F63" s="19" t="s">
        <v>103</v>
      </c>
      <c r="G63" s="19" t="s">
        <v>45</v>
      </c>
      <c r="H63" s="19" t="s">
        <v>46</v>
      </c>
      <c r="I63" s="19" t="s">
        <v>103</v>
      </c>
      <c r="J63" s="19" t="s">
        <v>45</v>
      </c>
      <c r="K63" s="19" t="s">
        <v>46</v>
      </c>
      <c r="L63" s="19" t="s">
        <v>103</v>
      </c>
      <c r="M63" s="19" t="s">
        <v>45</v>
      </c>
      <c r="N63" s="19" t="s">
        <v>46</v>
      </c>
    </row>
    <row r="64" spans="1:14" x14ac:dyDescent="0.25">
      <c r="A64" s="4"/>
      <c r="B64" s="19" t="s">
        <v>47</v>
      </c>
      <c r="C64" s="45">
        <v>43.85</v>
      </c>
      <c r="D64" s="46">
        <v>42.5</v>
      </c>
      <c r="E64" s="46">
        <v>41</v>
      </c>
      <c r="F64" s="46">
        <v>44.5</v>
      </c>
      <c r="G64" s="46">
        <v>51</v>
      </c>
      <c r="H64" s="46">
        <v>33</v>
      </c>
      <c r="I64" s="47" t="s">
        <v>48</v>
      </c>
      <c r="J64" s="47" t="s">
        <v>48</v>
      </c>
      <c r="K64" s="47" t="s">
        <v>48</v>
      </c>
      <c r="L64" s="47" t="s">
        <v>48</v>
      </c>
      <c r="M64" s="47" t="s">
        <v>48</v>
      </c>
      <c r="N64" s="47" t="s">
        <v>48</v>
      </c>
    </row>
    <row r="65" spans="1:14" ht="25.5" x14ac:dyDescent="0.25">
      <c r="A65" s="4"/>
      <c r="B65" s="19" t="s">
        <v>49</v>
      </c>
      <c r="C65" s="45">
        <v>34733.58</v>
      </c>
      <c r="D65" s="75">
        <v>35237.68</v>
      </c>
      <c r="E65" s="75">
        <v>35850.160000000003</v>
      </c>
      <c r="F65" s="76">
        <v>38545.72</v>
      </c>
      <c r="G65" s="76">
        <v>38989.65</v>
      </c>
      <c r="H65" s="76">
        <v>32972.559999999998</v>
      </c>
      <c r="I65" s="47" t="s">
        <v>48</v>
      </c>
      <c r="J65" s="47" t="s">
        <v>48</v>
      </c>
      <c r="K65" s="47" t="s">
        <v>48</v>
      </c>
      <c r="L65" s="47" t="s">
        <v>48</v>
      </c>
      <c r="M65" s="47" t="s">
        <v>48</v>
      </c>
      <c r="N65" s="47" t="s">
        <v>48</v>
      </c>
    </row>
    <row r="66" spans="1:14" s="51" customFormat="1" x14ac:dyDescent="0.2">
      <c r="A66" s="49"/>
      <c r="B66" s="50" t="s">
        <v>93</v>
      </c>
      <c r="C66" s="48">
        <v>1674.75</v>
      </c>
      <c r="D66" s="75">
        <v>1742.47</v>
      </c>
      <c r="E66" s="75">
        <v>1785.05</v>
      </c>
      <c r="F66" s="76">
        <v>1742.81</v>
      </c>
      <c r="G66" s="76">
        <v>2008.14</v>
      </c>
      <c r="H66" s="76">
        <v>1656.73</v>
      </c>
      <c r="I66" s="47" t="s">
        <v>48</v>
      </c>
      <c r="J66" s="47" t="s">
        <v>48</v>
      </c>
      <c r="K66" s="47" t="s">
        <v>48</v>
      </c>
      <c r="L66" s="47" t="s">
        <v>48</v>
      </c>
      <c r="M66" s="47" t="s">
        <v>48</v>
      </c>
      <c r="N66" s="47" t="s">
        <v>48</v>
      </c>
    </row>
    <row r="67" spans="1:14" x14ac:dyDescent="0.25">
      <c r="A67" s="4"/>
      <c r="B67" s="97" t="s">
        <v>95</v>
      </c>
      <c r="C67" s="164"/>
      <c r="D67" s="97"/>
      <c r="E67" s="97"/>
      <c r="F67" s="97"/>
      <c r="G67" s="97"/>
      <c r="H67" s="97"/>
      <c r="I67" s="97"/>
      <c r="J67" s="97"/>
      <c r="K67" s="97"/>
      <c r="L67" s="97"/>
      <c r="M67" s="97"/>
      <c r="N67" s="97"/>
    </row>
    <row r="68" spans="1:14" ht="13.5" x14ac:dyDescent="0.25">
      <c r="A68" s="4"/>
      <c r="B68" s="165" t="s">
        <v>32</v>
      </c>
      <c r="C68" s="165"/>
      <c r="D68" s="165"/>
      <c r="E68" s="165"/>
      <c r="F68" s="165"/>
      <c r="G68" s="165"/>
      <c r="H68" s="165"/>
      <c r="I68" s="165"/>
      <c r="J68" s="165"/>
      <c r="K68" s="165"/>
      <c r="L68" s="165"/>
      <c r="M68" s="165"/>
      <c r="N68" s="165"/>
    </row>
    <row r="69" spans="1:14" x14ac:dyDescent="0.25">
      <c r="A69" s="4"/>
      <c r="B69" s="97" t="s">
        <v>50</v>
      </c>
      <c r="C69" s="97"/>
      <c r="D69" s="97"/>
      <c r="E69" s="97"/>
      <c r="F69" s="97"/>
      <c r="G69" s="97"/>
      <c r="H69" s="97"/>
      <c r="I69" s="97"/>
      <c r="J69" s="97"/>
      <c r="K69" s="97"/>
      <c r="L69" s="97"/>
      <c r="M69" s="97"/>
      <c r="N69" s="97"/>
    </row>
    <row r="70" spans="1:14" s="52" customFormat="1" x14ac:dyDescent="0.25">
      <c r="B70" s="97" t="s">
        <v>51</v>
      </c>
      <c r="C70" s="97"/>
      <c r="D70" s="97"/>
      <c r="E70" s="97"/>
      <c r="F70" s="97"/>
      <c r="G70" s="97"/>
      <c r="H70" s="97"/>
      <c r="I70" s="97"/>
      <c r="J70" s="97"/>
      <c r="K70" s="97"/>
      <c r="L70" s="97"/>
      <c r="M70" s="97"/>
      <c r="N70" s="97"/>
    </row>
    <row r="71" spans="1:14" x14ac:dyDescent="0.25">
      <c r="A71" s="4"/>
      <c r="B71" s="97" t="s">
        <v>52</v>
      </c>
      <c r="C71" s="97"/>
      <c r="D71" s="97"/>
      <c r="E71" s="97"/>
      <c r="F71" s="97"/>
      <c r="G71" s="97"/>
      <c r="H71" s="97"/>
      <c r="I71" s="97"/>
      <c r="J71" s="97"/>
      <c r="K71" s="97"/>
      <c r="L71" s="97"/>
      <c r="M71" s="97"/>
      <c r="N71" s="97"/>
    </row>
    <row r="72" spans="1:14" ht="46.5" customHeight="1" x14ac:dyDescent="0.25">
      <c r="A72" s="4"/>
      <c r="B72" s="97" t="s">
        <v>94</v>
      </c>
      <c r="C72" s="97"/>
      <c r="D72" s="97"/>
      <c r="E72" s="97"/>
      <c r="F72" s="97"/>
      <c r="G72" s="97"/>
      <c r="H72" s="97"/>
      <c r="I72" s="97"/>
      <c r="J72" s="97"/>
      <c r="K72" s="97"/>
      <c r="L72" s="97"/>
      <c r="M72" s="97"/>
      <c r="N72" s="97"/>
    </row>
    <row r="73" spans="1:14" x14ac:dyDescent="0.25">
      <c r="A73" s="4"/>
      <c r="B73" s="53"/>
      <c r="C73" s="53"/>
      <c r="D73" s="53"/>
      <c r="E73" s="53"/>
      <c r="F73" s="53"/>
      <c r="G73" s="15"/>
      <c r="H73" s="15"/>
      <c r="I73" s="15"/>
      <c r="J73" s="15"/>
      <c r="K73" s="15"/>
      <c r="L73" s="15"/>
      <c r="M73" s="15"/>
      <c r="N73" s="15"/>
    </row>
    <row r="74" spans="1:14" ht="47.25" customHeight="1" x14ac:dyDescent="0.25">
      <c r="A74" s="11">
        <v>13</v>
      </c>
      <c r="B74" s="140" t="s">
        <v>53</v>
      </c>
      <c r="C74" s="141"/>
      <c r="D74" s="141"/>
      <c r="E74" s="141"/>
      <c r="F74" s="141"/>
      <c r="G74" s="142"/>
      <c r="H74" s="13"/>
      <c r="I74" s="13"/>
      <c r="J74" s="13"/>
      <c r="K74" s="13"/>
      <c r="L74" s="13"/>
      <c r="M74" s="13"/>
      <c r="N74" s="13"/>
    </row>
    <row r="75" spans="1:14" x14ac:dyDescent="0.25">
      <c r="A75" s="11"/>
      <c r="B75" s="1"/>
      <c r="C75" s="17"/>
      <c r="D75" s="17"/>
      <c r="E75" s="17"/>
      <c r="F75" s="17"/>
      <c r="G75" s="17"/>
      <c r="H75" s="17"/>
      <c r="I75" s="17"/>
      <c r="J75" s="17"/>
      <c r="K75" s="17"/>
      <c r="L75" s="17"/>
      <c r="M75" s="17"/>
      <c r="N75" s="17"/>
    </row>
    <row r="76" spans="1:14" ht="77.25" thickBot="1" x14ac:dyDescent="0.3">
      <c r="A76" s="4"/>
      <c r="B76" s="54" t="s">
        <v>54</v>
      </c>
      <c r="C76" s="55" t="s">
        <v>55</v>
      </c>
      <c r="D76" s="55" t="s">
        <v>56</v>
      </c>
      <c r="E76" s="55" t="s">
        <v>57</v>
      </c>
      <c r="F76" s="56" t="s">
        <v>58</v>
      </c>
      <c r="G76" s="55" t="s">
        <v>59</v>
      </c>
      <c r="H76" s="15"/>
      <c r="I76" s="15"/>
      <c r="J76" s="15"/>
      <c r="K76" s="15"/>
      <c r="L76" s="15"/>
      <c r="M76" s="15"/>
      <c r="N76" s="15"/>
    </row>
    <row r="77" spans="1:14" ht="13.5" customHeight="1" thickBot="1" x14ac:dyDescent="0.3">
      <c r="A77" s="4"/>
      <c r="B77" s="143" t="s">
        <v>60</v>
      </c>
      <c r="C77" s="57" t="s">
        <v>81</v>
      </c>
      <c r="D77" s="58">
        <v>3.69</v>
      </c>
      <c r="E77" s="58">
        <v>1.55</v>
      </c>
      <c r="F77" s="146" t="s">
        <v>61</v>
      </c>
      <c r="G77" s="149" t="s">
        <v>62</v>
      </c>
      <c r="H77" s="59"/>
      <c r="I77" s="59"/>
      <c r="J77" s="59"/>
      <c r="K77" s="59"/>
      <c r="L77" s="59"/>
      <c r="M77" s="59"/>
      <c r="N77" s="59"/>
    </row>
    <row r="78" spans="1:14" x14ac:dyDescent="0.25">
      <c r="A78" s="4"/>
      <c r="B78" s="144"/>
      <c r="C78" s="60" t="s">
        <v>63</v>
      </c>
      <c r="D78" s="61"/>
      <c r="E78" s="61"/>
      <c r="F78" s="147"/>
      <c r="G78" s="149"/>
      <c r="H78" s="59"/>
      <c r="I78" s="59"/>
      <c r="J78" s="59"/>
      <c r="K78" s="59"/>
      <c r="L78" s="59"/>
      <c r="M78" s="59"/>
      <c r="N78" s="59"/>
    </row>
    <row r="79" spans="1:14" x14ac:dyDescent="0.25">
      <c r="A79" s="4"/>
      <c r="B79" s="144"/>
      <c r="C79" s="29" t="s">
        <v>82</v>
      </c>
      <c r="D79" s="62">
        <v>48.04</v>
      </c>
      <c r="E79" s="62">
        <v>57.4</v>
      </c>
      <c r="F79" s="147"/>
      <c r="G79" s="149"/>
      <c r="H79" s="59"/>
      <c r="I79" s="59"/>
      <c r="J79" s="59"/>
      <c r="K79" s="59"/>
      <c r="L79" s="59"/>
      <c r="M79" s="59"/>
      <c r="N79" s="59"/>
    </row>
    <row r="80" spans="1:14" ht="13.5" thickBot="1" x14ac:dyDescent="0.3">
      <c r="A80" s="4"/>
      <c r="B80" s="145"/>
      <c r="C80" s="63" t="s">
        <v>64</v>
      </c>
      <c r="D80" s="64" t="s">
        <v>83</v>
      </c>
      <c r="E80" s="64" t="s">
        <v>83</v>
      </c>
      <c r="F80" s="147"/>
      <c r="G80" s="149"/>
      <c r="H80" s="59"/>
      <c r="I80" s="59"/>
      <c r="J80" s="59"/>
      <c r="K80" s="59"/>
      <c r="L80" s="59"/>
      <c r="M80" s="59"/>
      <c r="N80" s="59"/>
    </row>
    <row r="81" spans="1:14" ht="13.5" thickBot="1" x14ac:dyDescent="0.3">
      <c r="A81" s="4"/>
      <c r="B81" s="143" t="s">
        <v>65</v>
      </c>
      <c r="C81" s="57" t="s">
        <v>81</v>
      </c>
      <c r="D81" s="65">
        <v>10.84</v>
      </c>
      <c r="E81" s="78">
        <f>+F64/E77</f>
        <v>28.709677419354836</v>
      </c>
      <c r="F81" s="147"/>
      <c r="G81" s="149"/>
      <c r="H81" s="59"/>
      <c r="I81" s="59"/>
      <c r="J81" s="59"/>
      <c r="K81" s="59"/>
      <c r="L81" s="59"/>
      <c r="M81" s="59"/>
      <c r="N81" s="59"/>
    </row>
    <row r="82" spans="1:14" ht="13.5" thickBot="1" x14ac:dyDescent="0.3">
      <c r="A82" s="4"/>
      <c r="B82" s="144"/>
      <c r="C82" s="60" t="s">
        <v>63</v>
      </c>
      <c r="D82" s="66"/>
      <c r="E82" s="66"/>
      <c r="F82" s="147"/>
      <c r="G82" s="149"/>
      <c r="H82" s="59"/>
      <c r="I82" s="59"/>
      <c r="J82" s="59"/>
      <c r="K82" s="59"/>
      <c r="L82" s="59"/>
      <c r="M82" s="59"/>
      <c r="N82" s="59"/>
    </row>
    <row r="83" spans="1:14" x14ac:dyDescent="0.25">
      <c r="A83" s="4"/>
      <c r="B83" s="144"/>
      <c r="C83" s="29" t="s">
        <v>82</v>
      </c>
      <c r="D83" s="67">
        <v>26</v>
      </c>
      <c r="E83" s="77">
        <f>1112.55/E79</f>
        <v>19.382404181184668</v>
      </c>
      <c r="F83" s="147"/>
      <c r="G83" s="149"/>
      <c r="H83" s="59"/>
      <c r="I83" s="59"/>
      <c r="J83" s="59"/>
      <c r="K83" s="59"/>
      <c r="L83" s="59"/>
      <c r="M83" s="59"/>
      <c r="N83" s="59"/>
    </row>
    <row r="84" spans="1:14" ht="13.5" thickBot="1" x14ac:dyDescent="0.3">
      <c r="A84" s="4"/>
      <c r="B84" s="145"/>
      <c r="C84" s="63" t="s">
        <v>64</v>
      </c>
      <c r="D84" s="64" t="s">
        <v>83</v>
      </c>
      <c r="E84" s="64" t="s">
        <v>83</v>
      </c>
      <c r="F84" s="147"/>
      <c r="G84" s="149"/>
      <c r="H84" s="59"/>
      <c r="I84" s="59"/>
      <c r="J84" s="59"/>
      <c r="K84" s="59"/>
      <c r="L84" s="59"/>
      <c r="M84" s="59"/>
      <c r="N84" s="59"/>
    </row>
    <row r="85" spans="1:14" x14ac:dyDescent="0.25">
      <c r="A85" s="4"/>
      <c r="B85" s="150" t="s">
        <v>66</v>
      </c>
      <c r="C85" s="57" t="s">
        <v>81</v>
      </c>
      <c r="D85" s="68">
        <v>24.03</v>
      </c>
      <c r="E85" s="68">
        <f>+(C27/1270.1)*100</f>
        <v>5.8239508700102363</v>
      </c>
      <c r="F85" s="147"/>
      <c r="G85" s="149"/>
      <c r="H85" s="59"/>
      <c r="I85" s="59"/>
      <c r="J85" s="59"/>
      <c r="K85" s="59"/>
      <c r="L85" s="59"/>
      <c r="M85" s="59"/>
      <c r="N85" s="59"/>
    </row>
    <row r="86" spans="1:14" ht="13.5" thickBot="1" x14ac:dyDescent="0.3">
      <c r="A86" s="4"/>
      <c r="B86" s="150"/>
      <c r="C86" s="60" t="s">
        <v>63</v>
      </c>
      <c r="F86" s="147"/>
      <c r="G86" s="149"/>
      <c r="H86" s="59"/>
      <c r="I86" s="59"/>
      <c r="J86" s="59"/>
      <c r="K86" s="59"/>
      <c r="L86" s="59"/>
      <c r="M86" s="59"/>
      <c r="N86" s="59"/>
    </row>
    <row r="87" spans="1:14" x14ac:dyDescent="0.25">
      <c r="A87" s="4"/>
      <c r="B87" s="150"/>
      <c r="C87" s="29" t="s">
        <v>82</v>
      </c>
      <c r="D87" s="67">
        <v>19.62</v>
      </c>
      <c r="E87" s="77">
        <f>+E79/E91*100</f>
        <v>19.338456249184947</v>
      </c>
      <c r="F87" s="147"/>
      <c r="G87" s="149"/>
      <c r="H87" s="59"/>
      <c r="I87" s="59"/>
      <c r="J87" s="59"/>
      <c r="K87" s="59"/>
      <c r="L87" s="59"/>
      <c r="M87" s="59"/>
      <c r="N87" s="59"/>
    </row>
    <row r="88" spans="1:14" ht="13.5" thickBot="1" x14ac:dyDescent="0.3">
      <c r="A88" s="4"/>
      <c r="B88" s="150"/>
      <c r="C88" s="63" t="s">
        <v>64</v>
      </c>
      <c r="D88" s="64" t="s">
        <v>83</v>
      </c>
      <c r="E88" s="64" t="s">
        <v>83</v>
      </c>
      <c r="F88" s="147"/>
      <c r="G88" s="149"/>
      <c r="H88" s="59"/>
      <c r="I88" s="59"/>
      <c r="J88" s="37"/>
      <c r="K88" s="37"/>
      <c r="L88" s="59"/>
      <c r="M88" s="59"/>
      <c r="N88" s="59"/>
    </row>
    <row r="89" spans="1:14" x14ac:dyDescent="0.25">
      <c r="A89" s="4"/>
      <c r="B89" s="151" t="s">
        <v>67</v>
      </c>
      <c r="C89" s="57" t="s">
        <v>81</v>
      </c>
      <c r="D89" s="67">
        <v>15.37</v>
      </c>
      <c r="E89" s="77">
        <f>+(1270.1/55.1)</f>
        <v>23.050816696914698</v>
      </c>
      <c r="F89" s="147"/>
      <c r="G89" s="149"/>
      <c r="H89" s="59"/>
      <c r="I89" s="59"/>
      <c r="J89" s="37"/>
      <c r="K89" s="37"/>
      <c r="L89" s="59"/>
      <c r="M89" s="59"/>
      <c r="N89" s="59"/>
    </row>
    <row r="90" spans="1:14" ht="13.5" thickBot="1" x14ac:dyDescent="0.3">
      <c r="A90" s="4"/>
      <c r="B90" s="152"/>
      <c r="C90" s="69" t="s">
        <v>63</v>
      </c>
      <c r="D90" s="70"/>
      <c r="E90" s="70"/>
      <c r="F90" s="147"/>
      <c r="G90" s="149"/>
      <c r="H90" s="59"/>
      <c r="I90" s="59"/>
      <c r="J90" s="37"/>
      <c r="K90" s="37"/>
      <c r="L90" s="59"/>
      <c r="M90" s="59"/>
      <c r="N90" s="59"/>
    </row>
    <row r="91" spans="1:14" x14ac:dyDescent="0.25">
      <c r="A91" s="4"/>
      <c r="B91" s="152"/>
      <c r="C91" s="29" t="s">
        <v>82</v>
      </c>
      <c r="D91" s="67">
        <v>244.82</v>
      </c>
      <c r="E91" s="77">
        <f>+(64949.99/218.821)</f>
        <v>296.81790138972036</v>
      </c>
      <c r="F91" s="147"/>
      <c r="G91" s="149"/>
      <c r="H91" s="59"/>
      <c r="I91" s="59"/>
      <c r="J91" s="59"/>
      <c r="K91" s="59"/>
      <c r="L91" s="59"/>
      <c r="M91" s="59"/>
      <c r="N91" s="59"/>
    </row>
    <row r="92" spans="1:14" ht="13.5" thickBot="1" x14ac:dyDescent="0.3">
      <c r="A92" s="4"/>
      <c r="B92" s="153"/>
      <c r="C92" s="71" t="s">
        <v>64</v>
      </c>
      <c r="D92" s="64" t="s">
        <v>83</v>
      </c>
      <c r="E92" s="64" t="s">
        <v>83</v>
      </c>
      <c r="F92" s="148"/>
      <c r="G92" s="149"/>
      <c r="H92" s="59"/>
      <c r="I92" s="59"/>
      <c r="J92" s="59"/>
      <c r="K92" s="59"/>
      <c r="L92" s="59"/>
      <c r="M92" s="59"/>
      <c r="N92" s="59"/>
    </row>
    <row r="93" spans="1:14" ht="26.25" customHeight="1" x14ac:dyDescent="0.25">
      <c r="A93" s="4"/>
      <c r="B93" s="154" t="s">
        <v>85</v>
      </c>
      <c r="C93" s="155"/>
      <c r="D93" s="155"/>
      <c r="E93" s="155"/>
      <c r="F93" s="155"/>
      <c r="G93" s="156"/>
      <c r="H93" s="59"/>
      <c r="I93" s="59"/>
      <c r="J93" s="59"/>
      <c r="K93" s="59"/>
      <c r="L93" s="59"/>
      <c r="M93" s="59"/>
      <c r="N93" s="59"/>
    </row>
    <row r="94" spans="1:14" x14ac:dyDescent="0.25">
      <c r="A94" s="4"/>
      <c r="B94" s="157" t="s">
        <v>87</v>
      </c>
      <c r="C94" s="158"/>
      <c r="D94" s="158"/>
      <c r="E94" s="158"/>
      <c r="F94" s="158"/>
      <c r="G94" s="159"/>
      <c r="H94" s="59"/>
      <c r="I94" s="59"/>
      <c r="J94" s="59"/>
      <c r="K94" s="59"/>
      <c r="L94" s="59"/>
      <c r="M94" s="59"/>
      <c r="N94" s="59"/>
    </row>
    <row r="95" spans="1:14" x14ac:dyDescent="0.25">
      <c r="A95" s="1"/>
      <c r="B95" s="7"/>
      <c r="C95" s="160"/>
      <c r="D95" s="160"/>
      <c r="E95" s="160"/>
      <c r="F95" s="160"/>
      <c r="G95" s="160"/>
      <c r="H95" s="59"/>
      <c r="I95" s="59"/>
      <c r="J95" s="1"/>
      <c r="K95" s="1"/>
      <c r="L95" s="1"/>
      <c r="M95" s="1"/>
      <c r="N95" s="1"/>
    </row>
    <row r="96" spans="1:14" x14ac:dyDescent="0.25">
      <c r="A96" s="11">
        <v>14</v>
      </c>
      <c r="B96" s="72" t="s">
        <v>68</v>
      </c>
      <c r="C96" s="161" t="s">
        <v>11</v>
      </c>
      <c r="D96" s="162"/>
      <c r="E96" s="162"/>
      <c r="F96" s="162"/>
      <c r="G96" s="163"/>
      <c r="H96" s="1"/>
      <c r="I96" s="1"/>
      <c r="J96" s="1"/>
      <c r="K96" s="1"/>
      <c r="L96" s="1"/>
      <c r="M96" s="1"/>
      <c r="N96" s="1"/>
    </row>
    <row r="97" spans="1:14" x14ac:dyDescent="0.25">
      <c r="A97" s="73"/>
      <c r="B97" s="1"/>
      <c r="C97" s="74"/>
      <c r="D97" s="74" t="s">
        <v>69</v>
      </c>
      <c r="E97" s="74"/>
      <c r="F97" s="74"/>
      <c r="G97" s="74"/>
      <c r="H97" s="1"/>
      <c r="I97" s="1"/>
      <c r="J97" s="1"/>
      <c r="K97" s="1"/>
      <c r="L97" s="1"/>
      <c r="M97" s="1"/>
      <c r="N97" s="1"/>
    </row>
    <row r="98" spans="1:14" ht="13.5" x14ac:dyDescent="0.25">
      <c r="A98" s="1"/>
      <c r="B98" s="139" t="s">
        <v>84</v>
      </c>
      <c r="C98" s="139"/>
      <c r="D98" s="139"/>
      <c r="E98" s="139"/>
      <c r="F98" s="139"/>
      <c r="G98" s="139"/>
      <c r="H98" s="139"/>
      <c r="I98" s="1"/>
      <c r="J98" s="1"/>
      <c r="K98" s="1"/>
      <c r="L98" s="1"/>
      <c r="M98" s="1"/>
      <c r="N98" s="1"/>
    </row>
    <row r="99" spans="1:14" x14ac:dyDescent="0.25">
      <c r="A99" s="1"/>
      <c r="B99" s="1"/>
      <c r="C99" s="1"/>
      <c r="D99" s="1"/>
      <c r="E99" s="1"/>
      <c r="F99" s="1"/>
      <c r="G99" s="1"/>
      <c r="H99" s="1"/>
      <c r="I99" s="1"/>
      <c r="J99" s="1"/>
      <c r="K99" s="1"/>
      <c r="L99" s="1"/>
      <c r="M99" s="1"/>
      <c r="N99" s="1"/>
    </row>
    <row r="100" spans="1:14" x14ac:dyDescent="0.25">
      <c r="A100" s="1"/>
      <c r="B100" s="1"/>
      <c r="C100" s="1"/>
      <c r="D100" s="1"/>
      <c r="E100" s="1"/>
      <c r="F100" s="1"/>
      <c r="G100" s="1"/>
      <c r="H100" s="1"/>
      <c r="I100" s="1"/>
      <c r="J100" s="1"/>
      <c r="K100" s="1"/>
      <c r="L100" s="1"/>
      <c r="M100" s="1"/>
      <c r="N100" s="1"/>
    </row>
  </sheetData>
  <mergeCells count="64">
    <mergeCell ref="B47:E47"/>
    <mergeCell ref="L62:N62"/>
    <mergeCell ref="B67:N67"/>
    <mergeCell ref="B68:N68"/>
    <mergeCell ref="B48:E48"/>
    <mergeCell ref="B98:H98"/>
    <mergeCell ref="B70:N70"/>
    <mergeCell ref="B71:N71"/>
    <mergeCell ref="B72:N72"/>
    <mergeCell ref="B74:G74"/>
    <mergeCell ref="B77:B80"/>
    <mergeCell ref="F77:F92"/>
    <mergeCell ref="G77:G92"/>
    <mergeCell ref="B81:B84"/>
    <mergeCell ref="B85:B88"/>
    <mergeCell ref="B89:B92"/>
    <mergeCell ref="B93:G93"/>
    <mergeCell ref="B94:G94"/>
    <mergeCell ref="C95:G95"/>
    <mergeCell ref="C96:G96"/>
    <mergeCell ref="A49:A50"/>
    <mergeCell ref="B49:B50"/>
    <mergeCell ref="C49:E50"/>
    <mergeCell ref="B69:N69"/>
    <mergeCell ref="C51:E51"/>
    <mergeCell ref="C52:E52"/>
    <mergeCell ref="B53:E53"/>
    <mergeCell ref="B54:E54"/>
    <mergeCell ref="C56:E56"/>
    <mergeCell ref="B62:B63"/>
    <mergeCell ref="C62:C63"/>
    <mergeCell ref="D62:D63"/>
    <mergeCell ref="E62:E63"/>
    <mergeCell ref="F62:H62"/>
    <mergeCell ref="I62:K62"/>
    <mergeCell ref="D46:E46"/>
    <mergeCell ref="B32:E32"/>
    <mergeCell ref="C33:E33"/>
    <mergeCell ref="C34:E34"/>
    <mergeCell ref="C35:E35"/>
    <mergeCell ref="B36:E36"/>
    <mergeCell ref="B39:E39"/>
    <mergeCell ref="C40:E40"/>
    <mergeCell ref="C41:E41"/>
    <mergeCell ref="C42:E42"/>
    <mergeCell ref="B44:E44"/>
    <mergeCell ref="D45:E45"/>
    <mergeCell ref="B30:E30"/>
    <mergeCell ref="C16:E16"/>
    <mergeCell ref="C17:E17"/>
    <mergeCell ref="C18:E18"/>
    <mergeCell ref="C19:E19"/>
    <mergeCell ref="C20:E20"/>
    <mergeCell ref="B21:E21"/>
    <mergeCell ref="B23:E23"/>
    <mergeCell ref="B24:E24"/>
    <mergeCell ref="D26:D29"/>
    <mergeCell ref="E26:E29"/>
    <mergeCell ref="B15:E15"/>
    <mergeCell ref="A1:B1"/>
    <mergeCell ref="C5:E5"/>
    <mergeCell ref="B6:D6"/>
    <mergeCell ref="C10:E10"/>
    <mergeCell ref="B13:C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Sandeep PC</cp:lastModifiedBy>
  <dcterms:created xsi:type="dcterms:W3CDTF">2018-10-15T10:08:15Z</dcterms:created>
  <dcterms:modified xsi:type="dcterms:W3CDTF">2019-06-17T12:32:41Z</dcterms:modified>
</cp:coreProperties>
</file>