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AppData\Local\Microsoft\Windows\INetCache\Content.Outlook\1CUVQQ5B\"/>
    </mc:Choice>
  </mc:AlternateContent>
  <bookViews>
    <workbookView xWindow="360" yWindow="390" windowWidth="28455" windowHeight="1225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E85" i="1" l="1"/>
  <c r="E91" i="1"/>
  <c r="E87" i="1" s="1"/>
  <c r="E89" i="1"/>
  <c r="E83" i="1"/>
  <c r="E81" i="1"/>
</calcChain>
</file>

<file path=xl/sharedStrings.xml><?xml version="1.0" encoding="utf-8"?>
<sst xmlns="http://schemas.openxmlformats.org/spreadsheetml/2006/main" count="162" uniqueCount="108">
  <si>
    <t>A. For Equity Issues</t>
  </si>
  <si>
    <t>Sr. No.</t>
  </si>
  <si>
    <t>Name of the issue:</t>
  </si>
  <si>
    <t>Type of  issue</t>
  </si>
  <si>
    <t>Initial Public Offering (IPO) on BSE SME Platform</t>
  </si>
  <si>
    <t>Issue size</t>
  </si>
  <si>
    <t>Grade of issue alongwith name of the rating agency</t>
  </si>
  <si>
    <t>Since the issue is being made in terms of Chapter XB of the SEBI (ICDR) Regulations, there is no requirement of appointing a IPO Grading agency.</t>
  </si>
  <si>
    <t>Subscription level (number of times)*</t>
  </si>
  <si>
    <t>As per finalised Basis of Allotment minutes.</t>
  </si>
  <si>
    <t>(i) allotment in the issue</t>
  </si>
  <si>
    <t>Nil</t>
  </si>
  <si>
    <t xml:space="preserve">(iii) at the end of 1st FY </t>
  </si>
  <si>
    <t xml:space="preserve">(iv) at the end of 2nd FY </t>
  </si>
  <si>
    <t>will be updated at the end of 2nd F.Y.</t>
  </si>
  <si>
    <t xml:space="preserve">(v) at the end of 3rd FY </t>
  </si>
  <si>
    <t>will be updated at the end of 3rd F.Y.</t>
  </si>
  <si>
    <t xml:space="preserve">Source: BSE </t>
  </si>
  <si>
    <t>(Rs. in lakhs)</t>
  </si>
  <si>
    <t>Parameters</t>
  </si>
  <si>
    <t>1st FY *</t>
  </si>
  <si>
    <t xml:space="preserve">2nd FY </t>
  </si>
  <si>
    <t xml:space="preserve">3rd FY </t>
  </si>
  <si>
    <t>Income from operations</t>
  </si>
  <si>
    <t>will be                                                 updated at                                            the end of                                               2nd F.Y.</t>
  </si>
  <si>
    <t>will be                                                 updated at                                            the end of                                               3rd F.Y.</t>
  </si>
  <si>
    <t>Net Profit for the period</t>
  </si>
  <si>
    <t>Paid-up equity share capital</t>
  </si>
  <si>
    <t>Reserves excluding revaluation reserves</t>
  </si>
  <si>
    <t>Trading status in the scrip of the issuer (whether frequently traded (as defined under Regulation 2 (j) of SEBI (SAST) Regulations, 2011)  or infrequently traded/ delisted/ suspended by any stock exchange, etc.)</t>
  </si>
  <si>
    <t xml:space="preserve">(ii) at the end of 2nd FY </t>
  </si>
  <si>
    <t xml:space="preserve">(iii) at the end of 3rd FY </t>
  </si>
  <si>
    <t>Source: BSE</t>
  </si>
  <si>
    <t>(i) at the end of 1st F.Y.</t>
  </si>
  <si>
    <t>(ii) Actual implementation #</t>
  </si>
  <si>
    <t xml:space="preserve">(iii) Reasons for delay in implementation, if any </t>
  </si>
  <si>
    <t>(i) as disclosed in the offer document: Fund Requirements</t>
  </si>
  <si>
    <t>(ii) Actual utilization</t>
  </si>
  <si>
    <t>(iii) Reasons for deviation, if any:</t>
  </si>
  <si>
    <t xml:space="preserve">                </t>
  </si>
  <si>
    <t>Comments of monitoring agency</t>
  </si>
  <si>
    <t>Not Applicable as the issue size was less than Rs. 100 crores</t>
  </si>
  <si>
    <t xml:space="preserve">Price- related data </t>
  </si>
  <si>
    <t>Issue price (Rs):</t>
  </si>
  <si>
    <t>Price parameters</t>
  </si>
  <si>
    <t>High (during the FY)</t>
  </si>
  <si>
    <t>Low (during the FY)</t>
  </si>
  <si>
    <t>Market Price (BSE)</t>
  </si>
  <si>
    <t>N.A.</t>
  </si>
  <si>
    <t>Index (of the Designated Stock Exchange): BSE Sensex</t>
  </si>
  <si>
    <t>*30th calendar day has been taken as listing date plus 29 calendar days.</t>
  </si>
  <si>
    <t>** 90th calendar day  has been taken as listing date plus 89 calendar days.</t>
  </si>
  <si>
    <r>
      <rPr>
        <b/>
        <i/>
        <sz val="10"/>
        <rFont val="Times New Roman"/>
        <family val="1"/>
      </rPr>
      <t>Note:</t>
    </r>
    <r>
      <rPr>
        <i/>
        <sz val="10"/>
        <rFont val="Times New Roman"/>
        <family val="1"/>
      </rPr>
      <t xml:space="preserve"> 1. Where the 30th day / 90th day / March 31 of a particular year falls on a BSE trading holiday, the immediately following trading day has been considered.</t>
    </r>
  </si>
  <si>
    <t>Basis for Issue Price and Comparison with Peer Group &amp; Industry Average (Source of accounting ratios of peer group and industry average may be indicated; source of the accounting ratios may generally be the same, however in case of different sources, reasons for the same may be indicated)</t>
  </si>
  <si>
    <t>Accounting ratio</t>
  </si>
  <si>
    <t>Name of company</t>
  </si>
  <si>
    <t>As disclosed in the offer document (See Clause (2) (VII) (K) of Schedule VIII to SEBI (ICDR) Regulations, 2009)*</t>
  </si>
  <si>
    <t xml:space="preserve">At the end of 1st FY  </t>
  </si>
  <si>
    <t xml:space="preserve">At the end of 2nd FY </t>
  </si>
  <si>
    <t xml:space="preserve">At the end of 3rd  FY </t>
  </si>
  <si>
    <t>EPS (Basic &amp; before Extraordinary Items )</t>
  </si>
  <si>
    <t xml:space="preserve">Will be                              updated at                             the end                                      of 2nd F.Y. </t>
  </si>
  <si>
    <t xml:space="preserve">Will be                              updated at                             the end                                      of 3rd F.Y. </t>
  </si>
  <si>
    <t>Peer Group:</t>
  </si>
  <si>
    <t>Industry Avg:</t>
  </si>
  <si>
    <t>P/E</t>
  </si>
  <si>
    <t>RONW (%)</t>
  </si>
  <si>
    <t>NAV per share based on balance sheet</t>
  </si>
  <si>
    <t>Any other material information</t>
  </si>
  <si>
    <t xml:space="preserve"> </t>
  </si>
  <si>
    <t>SHUBHAM POLYSPIN LIMITED</t>
  </si>
  <si>
    <t>Rs. 600 lakhs</t>
  </si>
  <si>
    <t>2.66 times</t>
  </si>
  <si>
    <t>(ii) at the end of the 1st Quarter immediately after the listing of the issue ( Listed on October 12, 2018)</t>
  </si>
  <si>
    <t>Since the company's share were listed on October 12, 2018, we are considering March 31, 2019 as the 1st Financial Year.</t>
  </si>
  <si>
    <t xml:space="preserve">1) Modernizations of Plant and Machineries, Building and Electrification Rs.  172.35 Lakhs                                        2) Working Capital Requirement Rs. 270 Lakhs                                                                                       3) General Corporate Purpose  Rs. 70 Lakhs                                                                                            4) Developing New Products Rs. 7.41 Lakhs                                                                                            5) Public Issue Expenses Rs. 80. 24 Lakhs </t>
  </si>
  <si>
    <t># Since the Company's Shares were listed on October 12, 2018, the same will be updated on filing of the same with Exchange.</t>
  </si>
  <si>
    <t>Rs. 40/-</t>
  </si>
  <si>
    <t>At close of listing day (12.10.2018)</t>
  </si>
  <si>
    <t xml:space="preserve">At close of 30th calendar day (10.11.2018) from listing day </t>
  </si>
  <si>
    <t xml:space="preserve">At close of 90th calendar day(9.1.2019) from listing day </t>
  </si>
  <si>
    <t>Issuer: Shubham Polyspin Limited</t>
  </si>
  <si>
    <t>Garware Technical Fibres Limited</t>
  </si>
  <si>
    <t>$</t>
  </si>
  <si>
    <t>Note: Since the company's share were listed on October 12, 2018, we are considering March 31, 2019 as the 1st Financial Year.</t>
  </si>
  <si>
    <t xml:space="preserve">*Source:  Prospectus dated September 18, 2018 - based on restated summary statement for the year ended  March 31 , 2018
</t>
  </si>
  <si>
    <t>Frequently Traded</t>
  </si>
  <si>
    <t>$ Industry average will be same as only one company is considered in Peer Comparison i.e. Garware Technical Fibres Limited</t>
  </si>
  <si>
    <t>QIB holding (as a % of total outstanding capital) as disclosed to stock exchanges (See Regulation 31 of the SEBI (Listing Obligations &amp; Disclosure Requirements) , 2015</t>
  </si>
  <si>
    <t>Financials of the issuer (as per the annual financial results submitted to stock exchange in Regulation 33 of the SEBI (Listing Obligations &amp; Disclosure Requirements) , 2015</t>
  </si>
  <si>
    <t>Change, if any, in directors of issuer from the disclosures in the offer document (See Regulation 68 and Schedule III of the SEBI (Listing Obligations &amp; Disclosure Requirements) , 2015</t>
  </si>
  <si>
    <t>There is no change in Directors of the Company from disclosure in Offer Document.</t>
  </si>
  <si>
    <t>Status of implementation of project/ commencement of commercial production (as submitted to stock exchanges under Regulation 32 of the SEBI (Listing Obligations &amp; Disclosure Requirements) , 2015</t>
  </si>
  <si>
    <t>Sectorial Index# (SME IPO)</t>
  </si>
  <si>
    <t>2. Where the 30th day / 90th day / March 31 of a particular year falls on the day when there is no trade in equity share of the Company , preceding trading day has been considered and accordingly corresponding data of BSE Sensex and SME IPO is mentioned in the table above.</t>
  </si>
  <si>
    <t># BSE does not have any sectorial index for this textile sector, hence data for BSE SME Index has been provided here.</t>
  </si>
  <si>
    <t xml:space="preserve">Upto March 31, 2019                                                            1) Modernizations of Plant and Machineries, Building and Electrification Rs.  172.35 Lakhs                                        2) Working Capital Requirement Rs. 270 Lakhs                                                                                       3) General Corporate Purpose  Rs. 70 Lakhs                                                                                            4) Developing New Products Rs. 7.41 Lakhs                                                                                            5) Public Issue Expenses Rs. 80. 24 Lakhs                                                                       </t>
  </si>
  <si>
    <t xml:space="preserve">Upto F.Y. 2018-19                                                              1) Modernizations of Plant and Machineries, Building and Electrification Rs.  172.35 Lakhs                                        2) Working Capital Requirement Rs. 270 Lakhs                                                                                       3) General Corporate Purpose  Rs. 70 Lakhs                                                                                            4) Developing New Products Rs. 7.41 Lakhs                                                                                            5) Public Issue Expenses Rs. 80. 24 Lakhs                                                                           </t>
  </si>
  <si>
    <t>-</t>
  </si>
  <si>
    <t>(i) at the end of 1st FY  (March 31, 2019)</t>
  </si>
  <si>
    <t xml:space="preserve">As at the end of 1st FY after the listing of the issue (31.03.2019) </t>
  </si>
  <si>
    <t>As at the end of 2nd FY after the listing of the issue (31.03.2020)</t>
  </si>
  <si>
    <t>As at the end of 3rd FY after the listing of the issue (31.03.2021)</t>
  </si>
  <si>
    <t xml:space="preserve">Closing price </t>
  </si>
  <si>
    <t>Source: As per statement of Utilization of money raised through IPO of Equity Shares filed with Stock Exchange</t>
  </si>
  <si>
    <t>(i) as disclosed in the offer document</t>
  </si>
  <si>
    <t>Source: Prospectus</t>
  </si>
  <si>
    <t>Status of utilization of issue proceeds (as submitted to stock exchanges under Regulation 32 of the SEBI (Listing Obligations &amp; Disclosure Requirements) , 2015                                                                                                                                                                                                                                                                 (Rs. In Lakhs)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</si>
</sst>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u/>
      <sz val="10"/>
      <name val="Times New Roman"/>
      <family val="1"/>
    </font>
    <font>
      <sz val="10"/>
      <color theme="1"/>
      <name val="Times New Roman"/>
      <family val="1"/>
    </font>
    <font>
      <b/>
      <sz val="10"/>
      <color theme="1"/>
      <name val="Times New Roman"/>
      <family val="1"/>
    </font>
    <font>
      <b/>
      <sz val="10"/>
      <name val="Times New Roman"/>
      <family val="1"/>
    </font>
    <font>
      <sz val="10"/>
      <name val="Times New Roman"/>
      <family val="1"/>
    </font>
    <font>
      <i/>
      <sz val="10"/>
      <name val="Times New Roman"/>
      <family val="1"/>
    </font>
    <font>
      <b/>
      <i/>
      <sz val="10"/>
      <name val="Times New Roman"/>
      <family val="1"/>
    </font>
    <font>
      <b/>
      <sz val="10"/>
      <color rgb="FFFF0000"/>
      <name val="Times New Roman"/>
      <family val="1"/>
    </font>
    <font>
      <b/>
      <sz val="10"/>
      <color theme="1" tint="4.9989318521683403E-2"/>
      <name val="Times New Roman"/>
      <family val="1"/>
    </font>
    <font>
      <i/>
      <sz val="10"/>
      <color theme="1"/>
      <name val="Times New Roman"/>
      <family val="1"/>
    </font>
    <font>
      <sz val="10"/>
      <color rgb="FF000000"/>
      <name val="Times New Roman"/>
      <family val="1"/>
    </font>
    <font>
      <b/>
      <sz val="10"/>
      <color indexed="8"/>
      <name val="Times New Roman"/>
      <family val="1"/>
    </font>
    <font>
      <i/>
      <sz val="10"/>
      <color indexed="8"/>
      <name val="Times New Roman"/>
      <family val="1"/>
    </font>
    <font>
      <b/>
      <i/>
      <sz val="10"/>
      <color theme="1"/>
      <name val="Times New Roman"/>
      <family val="1"/>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77111117893"/>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top/>
      <bottom/>
      <diagonal/>
    </border>
    <border>
      <left/>
      <right/>
      <top style="thin">
        <color theme="0" tint="-0.249977111117893"/>
      </top>
      <bottom style="thin">
        <color theme="0" tint="-0.249977111117893"/>
      </bottom>
      <diagonal/>
    </border>
    <border>
      <left/>
      <right/>
      <top/>
      <bottom style="thin">
        <color indexed="64"/>
      </bottom>
      <diagonal/>
    </border>
    <border>
      <left style="thin">
        <color indexed="64"/>
      </left>
      <right style="thin">
        <color indexed="64"/>
      </right>
      <top style="thin">
        <color theme="0" tint="-0.249977111117893"/>
      </top>
      <bottom/>
      <diagonal/>
    </border>
    <border>
      <left style="thin">
        <color indexed="64"/>
      </left>
      <right style="thin">
        <color indexed="64"/>
      </right>
      <top/>
      <bottom style="thin">
        <color theme="0" tint="-0.249977111117893"/>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0" tint="-0.249977111117893"/>
      </right>
      <top/>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1"/>
      </left>
      <right style="thin">
        <color theme="1"/>
      </right>
      <top/>
      <bottom style="thin">
        <color theme="1"/>
      </bottom>
      <diagonal/>
    </border>
    <border>
      <left/>
      <right/>
      <top style="thin">
        <color theme="1"/>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s>
  <cellStyleXfs count="1">
    <xf numFmtId="0" fontId="0" fillId="0" borderId="0"/>
  </cellStyleXfs>
  <cellXfs count="167">
    <xf numFmtId="0" fontId="0" fillId="0" borderId="0" xfId="0"/>
    <xf numFmtId="0" fontId="2" fillId="0" borderId="0" xfId="0" applyFont="1" applyFill="1" applyAlignment="1">
      <alignment vertical="center" wrapText="1"/>
    </xf>
    <xf numFmtId="0" fontId="3" fillId="0" borderId="0" xfId="0" applyFont="1" applyFill="1" applyBorder="1" applyAlignment="1">
      <alignment vertical="center" wrapText="1"/>
    </xf>
    <xf numFmtId="0" fontId="2" fillId="0" borderId="0" xfId="0" applyFont="1" applyAlignment="1">
      <alignment vertical="center" wrapText="1"/>
    </xf>
    <xf numFmtId="0" fontId="3" fillId="0" borderId="0" xfId="0" applyFont="1" applyFill="1" applyAlignment="1">
      <alignment horizontal="center" vertical="center" wrapText="1"/>
    </xf>
    <xf numFmtId="0" fontId="4"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2" fillId="2" borderId="1" xfId="0" applyFont="1" applyFill="1" applyBorder="1" applyAlignment="1">
      <alignment vertical="center" wrapText="1"/>
    </xf>
    <xf numFmtId="0" fontId="5" fillId="0" borderId="0"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8" fillId="0" borderId="0" xfId="0" applyFont="1" applyFill="1" applyBorder="1" applyAlignment="1">
      <alignment vertical="center" wrapText="1"/>
    </xf>
    <xf numFmtId="0" fontId="3" fillId="0"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4" fillId="0" borderId="18" xfId="0" applyFont="1" applyFill="1" applyBorder="1" applyAlignment="1">
      <alignment horizontal="center" vertical="center" wrapText="1"/>
    </xf>
    <xf numFmtId="0" fontId="2" fillId="2" borderId="5" xfId="0" applyFont="1" applyFill="1" applyBorder="1" applyAlignment="1">
      <alignment vertical="center" wrapText="1"/>
    </xf>
    <xf numFmtId="0" fontId="2" fillId="0" borderId="5" xfId="0" applyFont="1" applyFill="1" applyBorder="1" applyAlignment="1">
      <alignment vertical="center" wrapText="1"/>
    </xf>
    <xf numFmtId="14" fontId="2" fillId="0" borderId="0" xfId="0" applyNumberFormat="1" applyFont="1" applyFill="1" applyAlignment="1">
      <alignment vertical="center" wrapText="1"/>
    </xf>
    <xf numFmtId="2" fontId="2" fillId="0" borderId="0" xfId="0" applyNumberFormat="1" applyFont="1" applyFill="1" applyBorder="1" applyAlignment="1">
      <alignment horizontal="right" vertical="center" wrapText="1"/>
    </xf>
    <xf numFmtId="0" fontId="3" fillId="0" borderId="20" xfId="0" applyFont="1" applyFill="1" applyBorder="1" applyAlignment="1">
      <alignment vertical="center" wrapText="1"/>
    </xf>
    <xf numFmtId="14" fontId="2" fillId="0" borderId="0" xfId="0" applyNumberFormat="1" applyFont="1" applyAlignment="1">
      <alignment vertical="center"/>
    </xf>
    <xf numFmtId="0" fontId="2" fillId="0" borderId="0" xfId="0" applyFont="1" applyAlignment="1">
      <alignment vertical="center"/>
    </xf>
    <xf numFmtId="0" fontId="4" fillId="0" borderId="24" xfId="0" applyFont="1" applyFill="1" applyBorder="1" applyAlignment="1">
      <alignment horizontal="center" vertical="center" wrapText="1"/>
    </xf>
    <xf numFmtId="0" fontId="5" fillId="0" borderId="25" xfId="0" applyFont="1" applyFill="1" applyBorder="1" applyAlignment="1">
      <alignment vertical="center" wrapText="1"/>
    </xf>
    <xf numFmtId="0" fontId="5" fillId="0" borderId="26" xfId="0" applyFont="1" applyFill="1" applyBorder="1" applyAlignment="1">
      <alignment vertical="center" wrapText="1"/>
    </xf>
    <xf numFmtId="14" fontId="5" fillId="0" borderId="26" xfId="0" applyNumberFormat="1" applyFont="1" applyFill="1" applyBorder="1" applyAlignment="1">
      <alignment vertical="center" wrapText="1"/>
    </xf>
    <xf numFmtId="14" fontId="2" fillId="0" borderId="0" xfId="0" applyNumberFormat="1" applyFont="1" applyFill="1" applyBorder="1" applyAlignment="1">
      <alignment vertical="center" wrapText="1"/>
    </xf>
    <xf numFmtId="15" fontId="4" fillId="0" borderId="0" xfId="0" applyNumberFormat="1" applyFont="1" applyFill="1" applyBorder="1" applyAlignment="1">
      <alignment vertical="center" wrapText="1"/>
    </xf>
    <xf numFmtId="15" fontId="4" fillId="0" borderId="0" xfId="0" applyNumberFormat="1" applyFont="1" applyFill="1" applyBorder="1" applyAlignment="1">
      <alignment horizontal="left" vertical="center" wrapText="1"/>
    </xf>
    <xf numFmtId="2" fontId="5" fillId="2" borderId="1" xfId="0" applyNumberFormat="1" applyFont="1" applyFill="1" applyBorder="1" applyAlignment="1">
      <alignment horizontal="center" vertical="center" wrapText="1"/>
    </xf>
    <xf numFmtId="2" fontId="5" fillId="2" borderId="11" xfId="0" applyNumberFormat="1" applyFont="1" applyFill="1" applyBorder="1" applyAlignment="1">
      <alignment horizontal="center" vertical="center" wrapText="1"/>
    </xf>
    <xf numFmtId="2" fontId="5" fillId="0" borderId="11" xfId="0" applyNumberFormat="1" applyFont="1" applyFill="1" applyBorder="1" applyAlignment="1">
      <alignment horizontal="right" vertical="center" wrapText="1"/>
    </xf>
    <xf numFmtId="4" fontId="11" fillId="0" borderId="1" xfId="0" applyNumberFormat="1" applyFont="1" applyBorder="1" applyAlignment="1">
      <alignment horizontal="center"/>
    </xf>
    <xf numFmtId="0" fontId="3" fillId="2" borderId="0" xfId="0" applyFont="1" applyFill="1" applyAlignment="1">
      <alignment horizontal="center" vertical="center" wrapText="1"/>
    </xf>
    <xf numFmtId="0" fontId="4" fillId="2" borderId="11" xfId="0" applyFont="1" applyFill="1" applyBorder="1" applyAlignment="1">
      <alignment horizontal="left" vertical="center" wrapText="1"/>
    </xf>
    <xf numFmtId="0" fontId="2" fillId="2" borderId="0" xfId="0" applyFont="1" applyFill="1" applyAlignment="1">
      <alignment vertical="center" wrapText="1"/>
    </xf>
    <xf numFmtId="0" fontId="3" fillId="0" borderId="0" xfId="0" applyFont="1" applyFill="1" applyAlignment="1">
      <alignment vertical="center" wrapText="1"/>
    </xf>
    <xf numFmtId="0" fontId="5" fillId="0" borderId="28" xfId="0" applyFont="1" applyFill="1" applyBorder="1" applyAlignment="1">
      <alignment vertical="center" wrapText="1"/>
    </xf>
    <xf numFmtId="0" fontId="12"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9" xfId="0" applyFont="1" applyFill="1" applyBorder="1" applyAlignment="1">
      <alignment vertical="center" wrapText="1"/>
    </xf>
    <xf numFmtId="2" fontId="2" fillId="2" borderId="29" xfId="0" applyNumberFormat="1" applyFont="1" applyFill="1" applyBorder="1" applyAlignment="1">
      <alignment horizontal="center" vertical="center"/>
    </xf>
    <xf numFmtId="0" fontId="5" fillId="0" borderId="0" xfId="0" applyFont="1" applyFill="1" applyBorder="1" applyAlignment="1">
      <alignment vertical="center" wrapText="1"/>
    </xf>
    <xf numFmtId="0" fontId="4" fillId="2" borderId="1" xfId="0" applyFont="1" applyFill="1" applyBorder="1" applyAlignment="1">
      <alignment vertical="center" wrapText="1"/>
    </xf>
    <xf numFmtId="0" fontId="2" fillId="2" borderId="29" xfId="0" applyFont="1" applyFill="1" applyBorder="1" applyAlignment="1">
      <alignment horizontal="center" vertical="center"/>
    </xf>
    <xf numFmtId="2" fontId="2" fillId="2" borderId="3" xfId="0" applyNumberFormat="1" applyFont="1" applyFill="1" applyBorder="1" applyAlignment="1">
      <alignment horizontal="center" vertical="center" wrapText="1"/>
    </xf>
    <xf numFmtId="0" fontId="4" fillId="2" borderId="31" xfId="0" applyFont="1" applyFill="1" applyBorder="1" applyAlignment="1">
      <alignment vertical="center" wrapText="1"/>
    </xf>
    <xf numFmtId="0" fontId="5" fillId="2" borderId="32"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33" xfId="0" applyFont="1" applyFill="1" applyBorder="1" applyAlignment="1">
      <alignment horizontal="center" vertical="center"/>
    </xf>
    <xf numFmtId="2" fontId="2" fillId="2" borderId="33" xfId="0" applyNumberFormat="1" applyFont="1" applyFill="1" applyBorder="1" applyAlignment="1">
      <alignment horizontal="center" vertical="center"/>
    </xf>
    <xf numFmtId="0" fontId="4" fillId="2" borderId="5" xfId="0" applyFont="1" applyFill="1" applyBorder="1" applyAlignment="1">
      <alignment vertical="center" wrapText="1"/>
    </xf>
    <xf numFmtId="0" fontId="2" fillId="2" borderId="3" xfId="0" applyFont="1" applyFill="1" applyBorder="1" applyAlignment="1">
      <alignment horizontal="center" vertical="center"/>
    </xf>
    <xf numFmtId="0" fontId="4" fillId="2" borderId="35" xfId="0" applyFont="1" applyFill="1" applyBorder="1" applyAlignment="1">
      <alignment vertical="center" wrapText="1"/>
    </xf>
    <xf numFmtId="0" fontId="3" fillId="0" borderId="1" xfId="0" applyFont="1" applyFill="1" applyBorder="1" applyAlignment="1">
      <alignment vertical="center" wrapText="1"/>
    </xf>
    <xf numFmtId="0" fontId="2" fillId="0" borderId="0" xfId="0" applyFont="1" applyFill="1" applyAlignment="1">
      <alignment horizontal="center" vertical="center" wrapText="1"/>
    </xf>
    <xf numFmtId="0" fontId="2" fillId="0" borderId="7" xfId="0" applyFont="1" applyFill="1" applyBorder="1" applyAlignment="1">
      <alignment vertical="center" wrapText="1"/>
    </xf>
    <xf numFmtId="4" fontId="5" fillId="2" borderId="11" xfId="0" applyNumberFormat="1" applyFont="1" applyFill="1" applyBorder="1" applyAlignment="1">
      <alignment horizontal="center" vertical="center" wrapText="1"/>
    </xf>
    <xf numFmtId="4" fontId="5" fillId="0" borderId="11" xfId="0" applyNumberFormat="1" applyFont="1" applyFill="1" applyBorder="1" applyAlignment="1">
      <alignment horizontal="center" vertical="center" wrapText="1"/>
    </xf>
    <xf numFmtId="4" fontId="2" fillId="2" borderId="33" xfId="0" applyNumberFormat="1" applyFont="1" applyFill="1" applyBorder="1" applyAlignment="1">
      <alignment horizontal="center" vertical="center"/>
    </xf>
    <xf numFmtId="4" fontId="2" fillId="2" borderId="32" xfId="0" applyNumberFormat="1" applyFont="1" applyFill="1" applyBorder="1" applyAlignment="1">
      <alignment horizontal="center" vertical="center"/>
    </xf>
    <xf numFmtId="2" fontId="5" fillId="0"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1" fillId="0" borderId="0" xfId="0" applyFont="1" applyFill="1" applyAlignment="1">
      <alignment horizontal="left" vertical="center" wrapText="1"/>
    </xf>
    <xf numFmtId="0" fontId="2" fillId="0" borderId="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6" fillId="0" borderId="3" xfId="0" applyFont="1" applyFill="1" applyBorder="1" applyAlignment="1">
      <alignment horizontal="left" vertical="center" wrapText="1"/>
    </xf>
    <xf numFmtId="0" fontId="7" fillId="0" borderId="5"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10" fontId="5" fillId="0" borderId="9"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right" vertical="center" wrapText="1"/>
    </xf>
    <xf numFmtId="0" fontId="4" fillId="0" borderId="4" xfId="0" applyFont="1" applyFill="1" applyBorder="1" applyAlignment="1">
      <alignment horizontal="right" vertical="center" wrapText="1"/>
    </xf>
    <xf numFmtId="0" fontId="4" fillId="0" borderId="5" xfId="0" applyFont="1" applyFill="1" applyBorder="1" applyAlignment="1">
      <alignment horizontal="right"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2" borderId="11" xfId="0" applyFont="1" applyFill="1" applyBorder="1" applyAlignment="1">
      <alignment horizontal="left" vertical="center" wrapText="1"/>
    </xf>
    <xf numFmtId="0" fontId="2" fillId="2" borderId="13" xfId="0" applyFont="1" applyFill="1" applyBorder="1" applyAlignment="1">
      <alignment horizontal="left" vertical="center" wrapText="1"/>
    </xf>
    <xf numFmtId="2" fontId="2" fillId="2" borderId="6" xfId="0" applyNumberFormat="1" applyFont="1" applyFill="1" applyBorder="1" applyAlignment="1">
      <alignment horizontal="left" vertical="center" wrapText="1"/>
    </xf>
    <xf numFmtId="2" fontId="2" fillId="2" borderId="7" xfId="0" applyNumberFormat="1" applyFont="1" applyFill="1" applyBorder="1" applyAlignment="1">
      <alignment horizontal="left" vertical="center" wrapText="1"/>
    </xf>
    <xf numFmtId="2" fontId="2" fillId="2" borderId="8" xfId="0" applyNumberFormat="1" applyFont="1" applyFill="1" applyBorder="1" applyAlignment="1">
      <alignment horizontal="left" vertical="center" wrapText="1"/>
    </xf>
    <xf numFmtId="2" fontId="2" fillId="2" borderId="22" xfId="0" applyNumberFormat="1" applyFont="1" applyFill="1" applyBorder="1" applyAlignment="1">
      <alignment horizontal="left" vertical="center" wrapText="1"/>
    </xf>
    <xf numFmtId="2" fontId="2" fillId="2" borderId="19" xfId="0" applyNumberFormat="1" applyFont="1" applyFill="1" applyBorder="1" applyAlignment="1">
      <alignment horizontal="left" vertical="center" wrapText="1"/>
    </xf>
    <xf numFmtId="2" fontId="2" fillId="2" borderId="23" xfId="0" applyNumberFormat="1" applyFont="1" applyFill="1" applyBorder="1" applyAlignment="1">
      <alignment horizontal="left" vertical="center" wrapText="1"/>
    </xf>
    <xf numFmtId="2" fontId="2" fillId="2" borderId="3" xfId="0" applyNumberFormat="1" applyFont="1" applyFill="1" applyBorder="1" applyAlignment="1">
      <alignment horizontal="left" vertical="center" wrapText="1"/>
    </xf>
    <xf numFmtId="2" fontId="2" fillId="2" borderId="4" xfId="0" applyNumberFormat="1"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2" fontId="2" fillId="0"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13" fillId="0" borderId="22" xfId="0" applyFont="1" applyFill="1" applyBorder="1" applyAlignment="1">
      <alignment horizontal="left" vertical="center" wrapText="1"/>
    </xf>
    <xf numFmtId="0" fontId="0" fillId="0" borderId="19" xfId="0" applyBorder="1"/>
    <xf numFmtId="0" fontId="0" fillId="0" borderId="23" xfId="0" applyBorder="1"/>
    <xf numFmtId="0" fontId="6" fillId="0" borderId="36"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2" fillId="0" borderId="19"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7" fillId="0" borderId="9" xfId="0" applyFont="1" applyFill="1" applyBorder="1" applyAlignment="1">
      <alignment horizontal="left" vertical="center" wrapText="1"/>
    </xf>
    <xf numFmtId="0" fontId="2" fillId="0" borderId="1" xfId="0" applyFont="1"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
  <sheetViews>
    <sheetView tabSelected="1" topLeftCell="A67" zoomScale="85" zoomScaleNormal="85" workbookViewId="0">
      <selection activeCell="C16" sqref="C16:E16"/>
    </sheetView>
  </sheetViews>
  <sheetFormatPr defaultColWidth="8.85546875" defaultRowHeight="12.75" x14ac:dyDescent="0.25"/>
  <cols>
    <col min="1" max="1" width="8.85546875" style="3"/>
    <col min="2" max="2" width="40.28515625" style="3" customWidth="1"/>
    <col min="3" max="3" width="36.28515625" style="3" customWidth="1"/>
    <col min="4" max="4" width="18.7109375" style="3" customWidth="1"/>
    <col min="5" max="5" width="18" style="3" customWidth="1"/>
    <col min="6" max="6" width="16.5703125" style="3" customWidth="1"/>
    <col min="7" max="7" width="15" style="3" customWidth="1"/>
    <col min="8" max="8" width="9.140625" style="3" customWidth="1"/>
    <col min="9" max="9" width="10.85546875" style="3" customWidth="1"/>
    <col min="10" max="10" width="11.28515625" style="3" customWidth="1"/>
    <col min="11" max="11" width="12.28515625" style="3" customWidth="1"/>
    <col min="12" max="12" width="11.140625" style="3" customWidth="1"/>
    <col min="13" max="13" width="10" style="3" customWidth="1"/>
    <col min="14" max="14" width="9.7109375" style="3" customWidth="1"/>
    <col min="15" max="16384" width="8.85546875" style="3"/>
  </cols>
  <sheetData>
    <row r="1" spans="1:25" ht="14.45" customHeight="1" x14ac:dyDescent="0.25">
      <c r="A1" s="84" t="s">
        <v>0</v>
      </c>
      <c r="B1" s="84"/>
      <c r="C1" s="1"/>
      <c r="D1" s="2"/>
      <c r="E1" s="1"/>
      <c r="F1" s="1"/>
      <c r="G1" s="1"/>
      <c r="H1" s="1"/>
      <c r="I1" s="1"/>
      <c r="J1" s="1"/>
      <c r="K1" s="1"/>
      <c r="L1" s="1"/>
      <c r="M1" s="1"/>
      <c r="N1" s="1"/>
    </row>
    <row r="2" spans="1:25" x14ac:dyDescent="0.25">
      <c r="A2" s="1"/>
      <c r="B2" s="1"/>
      <c r="C2" s="1"/>
      <c r="D2" s="1"/>
      <c r="E2" s="1"/>
      <c r="F2" s="1"/>
      <c r="G2" s="1"/>
      <c r="H2" s="1"/>
      <c r="I2" s="1"/>
      <c r="J2" s="1"/>
      <c r="K2" s="1"/>
      <c r="L2" s="1"/>
      <c r="M2" s="1"/>
      <c r="N2" s="1"/>
    </row>
    <row r="3" spans="1:25" ht="24.75" customHeight="1" x14ac:dyDescent="0.25">
      <c r="A3" s="4" t="s">
        <v>1</v>
      </c>
      <c r="B3" s="5" t="s">
        <v>2</v>
      </c>
      <c r="C3" s="6" t="s">
        <v>70</v>
      </c>
      <c r="D3" s="1"/>
      <c r="E3" s="1"/>
      <c r="F3" s="1"/>
      <c r="G3" s="1"/>
      <c r="H3" s="1"/>
      <c r="I3" s="7"/>
      <c r="J3" s="7"/>
      <c r="K3" s="7"/>
      <c r="L3" s="7"/>
      <c r="M3" s="7"/>
      <c r="N3" s="7"/>
      <c r="O3" s="8"/>
      <c r="P3" s="8"/>
      <c r="Q3" s="8"/>
      <c r="R3" s="8"/>
      <c r="S3" s="8"/>
      <c r="T3" s="8"/>
      <c r="U3" s="8"/>
      <c r="V3" s="8"/>
      <c r="W3" s="8"/>
      <c r="X3" s="8"/>
      <c r="Y3" s="8"/>
    </row>
    <row r="4" spans="1:25" x14ac:dyDescent="0.25">
      <c r="A4" s="1"/>
      <c r="B4" s="1"/>
      <c r="C4" s="1"/>
      <c r="D4" s="9"/>
      <c r="E4" s="1"/>
      <c r="F4" s="7"/>
      <c r="G4" s="7"/>
      <c r="H4" s="7"/>
      <c r="I4" s="7"/>
      <c r="J4" s="7"/>
      <c r="K4" s="7"/>
      <c r="L4" s="7"/>
      <c r="M4" s="7"/>
      <c r="N4" s="7"/>
      <c r="O4" s="8"/>
      <c r="P4" s="8"/>
      <c r="Q4" s="8"/>
      <c r="R4" s="8"/>
      <c r="S4" s="8"/>
      <c r="T4" s="8"/>
      <c r="U4" s="8"/>
      <c r="V4" s="8"/>
      <c r="W4" s="8"/>
      <c r="X4" s="8"/>
      <c r="Y4" s="8"/>
    </row>
    <row r="5" spans="1:25" ht="21" customHeight="1" x14ac:dyDescent="0.25">
      <c r="A5" s="10">
        <v>1</v>
      </c>
      <c r="B5" s="5" t="s">
        <v>3</v>
      </c>
      <c r="C5" s="85" t="s">
        <v>4</v>
      </c>
      <c r="D5" s="85"/>
      <c r="E5" s="85"/>
      <c r="F5" s="7"/>
      <c r="G5" s="7"/>
      <c r="H5" s="7"/>
      <c r="I5" s="7"/>
      <c r="J5" s="7"/>
      <c r="K5" s="7"/>
      <c r="L5" s="7"/>
      <c r="M5" s="7"/>
      <c r="N5" s="7"/>
    </row>
    <row r="6" spans="1:25" ht="15" customHeight="1" x14ac:dyDescent="0.25">
      <c r="A6" s="11"/>
      <c r="B6" s="86"/>
      <c r="C6" s="86"/>
      <c r="D6" s="86"/>
      <c r="E6" s="12"/>
      <c r="F6" s="7"/>
      <c r="G6" s="7"/>
      <c r="H6" s="7"/>
      <c r="I6" s="7"/>
      <c r="J6" s="7"/>
      <c r="K6" s="7"/>
      <c r="L6" s="7"/>
      <c r="M6" s="7"/>
      <c r="N6" s="7"/>
    </row>
    <row r="7" spans="1:25" x14ac:dyDescent="0.25">
      <c r="A7" s="11"/>
      <c r="B7" s="13"/>
      <c r="C7" s="7"/>
      <c r="D7" s="9"/>
      <c r="E7" s="7"/>
      <c r="F7" s="7"/>
      <c r="G7" s="7"/>
      <c r="H7" s="7"/>
      <c r="I7" s="7"/>
      <c r="J7" s="7"/>
      <c r="K7" s="7"/>
      <c r="L7" s="7"/>
      <c r="M7" s="7"/>
      <c r="N7" s="7"/>
    </row>
    <row r="8" spans="1:25" ht="21" customHeight="1" x14ac:dyDescent="0.25">
      <c r="A8" s="11">
        <v>2</v>
      </c>
      <c r="B8" s="5" t="s">
        <v>5</v>
      </c>
      <c r="C8" s="14" t="s">
        <v>71</v>
      </c>
      <c r="D8" s="9"/>
      <c r="E8" s="7"/>
      <c r="F8" s="7"/>
      <c r="G8" s="7"/>
      <c r="H8" s="7"/>
      <c r="I8" s="7"/>
      <c r="J8" s="7"/>
      <c r="K8" s="7"/>
      <c r="L8" s="7"/>
      <c r="M8" s="7"/>
      <c r="N8" s="7"/>
    </row>
    <row r="9" spans="1:25" x14ac:dyDescent="0.25">
      <c r="A9" s="11"/>
      <c r="B9" s="13"/>
      <c r="C9" s="7"/>
      <c r="D9" s="9"/>
      <c r="E9" s="7"/>
      <c r="F9" s="7"/>
      <c r="G9" s="7"/>
      <c r="H9" s="7"/>
      <c r="I9" s="7"/>
      <c r="J9" s="7"/>
      <c r="K9" s="7"/>
      <c r="L9" s="7"/>
      <c r="M9" s="7"/>
      <c r="N9" s="7"/>
    </row>
    <row r="10" spans="1:25" ht="30.6" customHeight="1" x14ac:dyDescent="0.25">
      <c r="A10" s="11">
        <v>3</v>
      </c>
      <c r="B10" s="5" t="s">
        <v>6</v>
      </c>
      <c r="C10" s="87" t="s">
        <v>7</v>
      </c>
      <c r="D10" s="88"/>
      <c r="E10" s="89"/>
      <c r="F10" s="1"/>
      <c r="G10" s="1"/>
      <c r="H10" s="1"/>
      <c r="I10" s="1"/>
      <c r="J10" s="1"/>
      <c r="K10" s="1"/>
      <c r="L10" s="1"/>
      <c r="M10" s="1"/>
      <c r="N10" s="1"/>
    </row>
    <row r="11" spans="1:25" x14ac:dyDescent="0.25">
      <c r="A11" s="11"/>
      <c r="B11" s="13"/>
      <c r="C11" s="7"/>
      <c r="D11" s="9"/>
      <c r="E11" s="1"/>
      <c r="F11" s="1"/>
      <c r="G11" s="1"/>
      <c r="H11" s="1"/>
      <c r="I11" s="1"/>
      <c r="J11" s="1"/>
      <c r="K11" s="1"/>
      <c r="L11" s="1"/>
      <c r="M11" s="1"/>
      <c r="N11" s="1"/>
    </row>
    <row r="12" spans="1:25" x14ac:dyDescent="0.25">
      <c r="A12" s="11">
        <v>4</v>
      </c>
      <c r="B12" s="5" t="s">
        <v>8</v>
      </c>
      <c r="C12" s="14" t="s">
        <v>72</v>
      </c>
      <c r="D12" s="9"/>
      <c r="E12" s="1"/>
      <c r="F12" s="1"/>
      <c r="G12" s="1"/>
      <c r="H12" s="1"/>
      <c r="I12" s="1"/>
      <c r="J12" s="1"/>
      <c r="K12" s="1"/>
      <c r="L12" s="1"/>
      <c r="M12" s="1"/>
      <c r="N12" s="1"/>
    </row>
    <row r="13" spans="1:25" ht="14.45" customHeight="1" x14ac:dyDescent="0.25">
      <c r="A13" s="11"/>
      <c r="B13" s="90" t="s">
        <v>9</v>
      </c>
      <c r="C13" s="91"/>
      <c r="D13" s="9"/>
      <c r="E13" s="1"/>
      <c r="F13" s="7"/>
      <c r="G13" s="1"/>
      <c r="H13" s="1"/>
      <c r="I13" s="1"/>
      <c r="J13" s="1"/>
      <c r="K13" s="1"/>
      <c r="L13" s="1"/>
      <c r="M13" s="1"/>
      <c r="N13" s="1"/>
    </row>
    <row r="14" spans="1:25" x14ac:dyDescent="0.25">
      <c r="A14" s="11"/>
      <c r="B14" s="1"/>
      <c r="C14" s="7"/>
      <c r="D14" s="9"/>
      <c r="E14" s="1"/>
      <c r="F14" s="1"/>
      <c r="G14" s="1"/>
      <c r="H14" s="1"/>
      <c r="I14" s="1"/>
      <c r="J14" s="1"/>
      <c r="K14" s="1"/>
      <c r="L14" s="1"/>
      <c r="M14" s="1"/>
      <c r="N14" s="1"/>
    </row>
    <row r="15" spans="1:25" ht="29.25" customHeight="1" x14ac:dyDescent="0.25">
      <c r="A15" s="11">
        <v>5</v>
      </c>
      <c r="B15" s="81" t="s">
        <v>88</v>
      </c>
      <c r="C15" s="82"/>
      <c r="D15" s="82"/>
      <c r="E15" s="83"/>
      <c r="F15" s="13"/>
      <c r="G15" s="13"/>
      <c r="H15" s="13"/>
      <c r="I15" s="13"/>
      <c r="J15" s="15"/>
      <c r="K15" s="15"/>
      <c r="L15" s="15"/>
      <c r="M15" s="15"/>
      <c r="N15" s="15"/>
    </row>
    <row r="16" spans="1:25" x14ac:dyDescent="0.25">
      <c r="A16" s="11"/>
      <c r="B16" s="16" t="s">
        <v>10</v>
      </c>
      <c r="C16" s="94" t="s">
        <v>11</v>
      </c>
      <c r="D16" s="94"/>
      <c r="E16" s="94"/>
      <c r="F16" s="17"/>
      <c r="G16" s="15"/>
      <c r="H16" s="15"/>
      <c r="I16" s="15"/>
      <c r="J16" s="15"/>
      <c r="K16" s="15"/>
      <c r="L16" s="15"/>
      <c r="M16" s="15"/>
      <c r="N16" s="15"/>
    </row>
    <row r="17" spans="1:14" ht="38.25" x14ac:dyDescent="0.25">
      <c r="A17" s="11"/>
      <c r="B17" s="16" t="s">
        <v>73</v>
      </c>
      <c r="C17" s="94" t="s">
        <v>11</v>
      </c>
      <c r="D17" s="94"/>
      <c r="E17" s="94"/>
      <c r="F17" s="17"/>
      <c r="G17" s="15"/>
      <c r="I17" s="15"/>
      <c r="J17" s="15"/>
      <c r="K17" s="15"/>
      <c r="L17" s="15"/>
      <c r="M17" s="15"/>
      <c r="N17" s="15"/>
    </row>
    <row r="18" spans="1:14" x14ac:dyDescent="0.25">
      <c r="A18" s="11"/>
      <c r="B18" s="16" t="s">
        <v>12</v>
      </c>
      <c r="C18" s="94" t="s">
        <v>11</v>
      </c>
      <c r="D18" s="94"/>
      <c r="E18" s="94"/>
      <c r="F18" s="17"/>
      <c r="G18" s="15"/>
      <c r="H18" s="15"/>
      <c r="I18" s="15"/>
      <c r="J18" s="15"/>
      <c r="K18" s="15"/>
      <c r="L18" s="15"/>
      <c r="M18" s="15"/>
      <c r="N18" s="15"/>
    </row>
    <row r="19" spans="1:14" x14ac:dyDescent="0.25">
      <c r="A19" s="11"/>
      <c r="B19" s="16" t="s">
        <v>13</v>
      </c>
      <c r="C19" s="95" t="s">
        <v>14</v>
      </c>
      <c r="D19" s="95"/>
      <c r="E19" s="95"/>
      <c r="F19" s="17"/>
      <c r="G19" s="15"/>
      <c r="H19" s="15"/>
      <c r="I19" s="15"/>
      <c r="J19" s="15"/>
      <c r="K19" s="15"/>
      <c r="L19" s="15"/>
      <c r="M19" s="15"/>
      <c r="N19" s="15"/>
    </row>
    <row r="20" spans="1:14" x14ac:dyDescent="0.25">
      <c r="A20" s="11"/>
      <c r="B20" s="18" t="s">
        <v>15</v>
      </c>
      <c r="C20" s="96" t="s">
        <v>16</v>
      </c>
      <c r="D20" s="96"/>
      <c r="E20" s="96"/>
      <c r="F20" s="17"/>
      <c r="G20" s="15"/>
      <c r="H20" s="15"/>
      <c r="I20" s="15"/>
      <c r="J20" s="15"/>
      <c r="K20" s="15"/>
      <c r="L20" s="15"/>
      <c r="M20" s="15"/>
      <c r="N20" s="15"/>
    </row>
    <row r="21" spans="1:14" x14ac:dyDescent="0.25">
      <c r="A21" s="11"/>
      <c r="B21" s="97" t="s">
        <v>17</v>
      </c>
      <c r="C21" s="97"/>
      <c r="D21" s="97"/>
      <c r="E21" s="97"/>
      <c r="F21" s="17"/>
      <c r="G21" s="15"/>
      <c r="H21" s="15"/>
      <c r="I21" s="15"/>
      <c r="J21" s="15"/>
      <c r="K21" s="15"/>
      <c r="L21" s="15"/>
      <c r="M21" s="15"/>
      <c r="N21" s="15"/>
    </row>
    <row r="22" spans="1:14" x14ac:dyDescent="0.25">
      <c r="A22" s="11"/>
      <c r="B22" s="17"/>
      <c r="C22" s="17"/>
      <c r="D22" s="17"/>
      <c r="E22" s="17"/>
      <c r="F22" s="17"/>
      <c r="G22" s="15"/>
      <c r="H22" s="15"/>
      <c r="I22" s="15"/>
      <c r="J22" s="15"/>
      <c r="K22" s="15"/>
      <c r="L22" s="15"/>
      <c r="M22" s="15"/>
      <c r="N22" s="15"/>
    </row>
    <row r="23" spans="1:14" x14ac:dyDescent="0.25">
      <c r="A23" s="11">
        <v>6</v>
      </c>
      <c r="B23" s="98" t="s">
        <v>89</v>
      </c>
      <c r="C23" s="98"/>
      <c r="D23" s="98"/>
      <c r="E23" s="98"/>
      <c r="F23" s="13"/>
      <c r="G23" s="13"/>
      <c r="H23" s="15"/>
      <c r="I23" s="13"/>
      <c r="J23" s="13"/>
      <c r="K23" s="1"/>
      <c r="L23" s="1"/>
      <c r="M23" s="1"/>
      <c r="N23" s="1"/>
    </row>
    <row r="24" spans="1:14" x14ac:dyDescent="0.25">
      <c r="A24" s="11"/>
      <c r="B24" s="99" t="s">
        <v>18</v>
      </c>
      <c r="C24" s="100"/>
      <c r="D24" s="100"/>
      <c r="E24" s="101"/>
      <c r="F24" s="17"/>
      <c r="G24" s="1"/>
      <c r="H24" s="1"/>
      <c r="I24" s="1"/>
      <c r="J24" s="1"/>
      <c r="K24" s="1"/>
      <c r="L24" s="1"/>
      <c r="M24" s="1"/>
      <c r="N24" s="1"/>
    </row>
    <row r="25" spans="1:14" x14ac:dyDescent="0.25">
      <c r="A25" s="11"/>
      <c r="B25" s="19" t="s">
        <v>19</v>
      </c>
      <c r="C25" s="20" t="s">
        <v>20</v>
      </c>
      <c r="D25" s="20" t="s">
        <v>21</v>
      </c>
      <c r="E25" s="20" t="s">
        <v>22</v>
      </c>
      <c r="F25" s="17"/>
      <c r="G25" s="1"/>
      <c r="H25" s="1"/>
      <c r="I25" s="1"/>
      <c r="J25" s="1"/>
      <c r="K25" s="1"/>
      <c r="L25" s="1"/>
      <c r="M25" s="1"/>
      <c r="N25" s="1"/>
    </row>
    <row r="26" spans="1:14" x14ac:dyDescent="0.25">
      <c r="A26" s="11"/>
      <c r="B26" s="21" t="s">
        <v>23</v>
      </c>
      <c r="C26" s="79">
        <v>3677.96</v>
      </c>
      <c r="D26" s="102" t="s">
        <v>24</v>
      </c>
      <c r="E26" s="102" t="s">
        <v>25</v>
      </c>
      <c r="F26" s="17"/>
      <c r="G26" s="1"/>
      <c r="H26" s="1"/>
      <c r="I26" s="1"/>
      <c r="J26" s="1"/>
      <c r="K26" s="1"/>
      <c r="L26" s="1"/>
      <c r="M26" s="1"/>
      <c r="N26" s="1"/>
    </row>
    <row r="27" spans="1:14" x14ac:dyDescent="0.25">
      <c r="A27" s="11"/>
      <c r="B27" s="21" t="s">
        <v>26</v>
      </c>
      <c r="C27" s="79">
        <v>73.97</v>
      </c>
      <c r="D27" s="103"/>
      <c r="E27" s="103"/>
      <c r="F27" s="17"/>
      <c r="G27" s="1"/>
      <c r="H27" s="1"/>
      <c r="I27" s="1"/>
      <c r="J27" s="1"/>
      <c r="K27" s="1"/>
      <c r="L27" s="1"/>
      <c r="M27" s="1"/>
      <c r="N27" s="1"/>
    </row>
    <row r="28" spans="1:14" x14ac:dyDescent="0.25">
      <c r="A28" s="11"/>
      <c r="B28" s="21" t="s">
        <v>27</v>
      </c>
      <c r="C28" s="79">
        <v>551</v>
      </c>
      <c r="D28" s="103"/>
      <c r="E28" s="103"/>
      <c r="F28" s="17"/>
      <c r="G28" s="1"/>
      <c r="H28" s="1"/>
      <c r="I28" s="1"/>
      <c r="J28" s="1"/>
      <c r="K28" s="1"/>
      <c r="L28" s="1"/>
      <c r="M28" s="1"/>
      <c r="N28" s="1"/>
    </row>
    <row r="29" spans="1:14" x14ac:dyDescent="0.25">
      <c r="A29" s="11"/>
      <c r="B29" s="21" t="s">
        <v>28</v>
      </c>
      <c r="C29" s="79">
        <v>719.1</v>
      </c>
      <c r="D29" s="104"/>
      <c r="E29" s="104"/>
      <c r="F29" s="17"/>
      <c r="G29" s="1"/>
      <c r="H29" s="1"/>
      <c r="I29" s="1"/>
      <c r="J29" s="1"/>
      <c r="K29" s="1"/>
      <c r="L29" s="1"/>
      <c r="M29" s="1"/>
      <c r="N29" s="1"/>
    </row>
    <row r="30" spans="1:14" x14ac:dyDescent="0.25">
      <c r="A30" s="11"/>
      <c r="B30" s="90" t="s">
        <v>74</v>
      </c>
      <c r="C30" s="92"/>
      <c r="D30" s="92"/>
      <c r="E30" s="93"/>
      <c r="F30" s="17"/>
      <c r="G30" s="1"/>
      <c r="H30" s="1"/>
      <c r="I30" s="1"/>
      <c r="J30" s="1"/>
      <c r="K30" s="1"/>
      <c r="L30" s="1"/>
      <c r="M30" s="1"/>
      <c r="N30" s="1"/>
    </row>
    <row r="31" spans="1:14" x14ac:dyDescent="0.25">
      <c r="A31" s="11"/>
      <c r="B31" s="15"/>
      <c r="C31" s="17"/>
      <c r="D31" s="17"/>
      <c r="E31" s="17"/>
      <c r="F31" s="17"/>
      <c r="G31" s="1"/>
      <c r="H31" s="1"/>
      <c r="I31" s="1"/>
      <c r="J31" s="1"/>
      <c r="K31" s="1"/>
      <c r="L31" s="1"/>
      <c r="M31" s="1"/>
      <c r="N31" s="1"/>
    </row>
    <row r="32" spans="1:14" ht="28.5" customHeight="1" x14ac:dyDescent="0.25">
      <c r="A32" s="11">
        <v>7</v>
      </c>
      <c r="B32" s="98" t="s">
        <v>29</v>
      </c>
      <c r="C32" s="98"/>
      <c r="D32" s="98"/>
      <c r="E32" s="98"/>
      <c r="F32" s="13"/>
      <c r="G32" s="13"/>
      <c r="H32" s="13"/>
      <c r="I32" s="13"/>
      <c r="J32" s="13"/>
      <c r="K32" s="1"/>
      <c r="L32" s="1"/>
      <c r="M32" s="1"/>
      <c r="N32" s="1"/>
    </row>
    <row r="33" spans="1:14" x14ac:dyDescent="0.25">
      <c r="A33" s="11"/>
      <c r="B33" s="19" t="s">
        <v>99</v>
      </c>
      <c r="C33" s="106" t="s">
        <v>86</v>
      </c>
      <c r="D33" s="107"/>
      <c r="E33" s="108"/>
      <c r="F33" s="15"/>
      <c r="G33" s="1"/>
      <c r="H33" s="1"/>
      <c r="I33" s="1"/>
      <c r="J33" s="1"/>
      <c r="K33" s="1"/>
      <c r="L33" s="1"/>
      <c r="M33" s="1"/>
      <c r="N33" s="1"/>
    </row>
    <row r="34" spans="1:14" x14ac:dyDescent="0.25">
      <c r="A34" s="11"/>
      <c r="B34" s="19" t="s">
        <v>30</v>
      </c>
      <c r="C34" s="95" t="s">
        <v>14</v>
      </c>
      <c r="D34" s="95"/>
      <c r="E34" s="95"/>
      <c r="F34" s="15"/>
      <c r="G34" s="1"/>
      <c r="H34" s="1"/>
      <c r="I34" s="1"/>
      <c r="J34" s="1"/>
      <c r="K34" s="1"/>
      <c r="L34" s="1"/>
      <c r="M34" s="1"/>
      <c r="N34" s="1"/>
    </row>
    <row r="35" spans="1:14" x14ac:dyDescent="0.25">
      <c r="A35" s="11"/>
      <c r="B35" s="19" t="s">
        <v>31</v>
      </c>
      <c r="C35" s="96" t="s">
        <v>16</v>
      </c>
      <c r="D35" s="96"/>
      <c r="E35" s="96"/>
      <c r="F35" s="15"/>
      <c r="G35" s="1"/>
      <c r="H35" s="1"/>
      <c r="I35" s="1"/>
      <c r="J35" s="1"/>
      <c r="K35" s="1"/>
      <c r="L35" s="1"/>
      <c r="M35" s="1"/>
      <c r="N35" s="1"/>
    </row>
    <row r="36" spans="1:14" x14ac:dyDescent="0.25">
      <c r="A36" s="11"/>
      <c r="B36" s="109" t="s">
        <v>32</v>
      </c>
      <c r="C36" s="109"/>
      <c r="D36" s="109"/>
      <c r="E36" s="109"/>
      <c r="F36" s="15"/>
      <c r="G36" s="1"/>
      <c r="H36" s="1"/>
      <c r="I36" s="1"/>
      <c r="J36" s="1"/>
      <c r="K36" s="1"/>
      <c r="L36" s="1"/>
      <c r="M36" s="1"/>
      <c r="N36" s="1"/>
    </row>
    <row r="37" spans="1:14" x14ac:dyDescent="0.25">
      <c r="A37" s="11"/>
      <c r="B37" s="8"/>
      <c r="C37" s="15"/>
      <c r="D37" s="15"/>
      <c r="E37" s="15"/>
      <c r="F37" s="15"/>
      <c r="G37" s="1"/>
      <c r="H37" s="1"/>
      <c r="I37" s="1"/>
      <c r="J37" s="1"/>
      <c r="K37" s="1"/>
      <c r="L37" s="1"/>
      <c r="M37" s="1"/>
      <c r="N37" s="1"/>
    </row>
    <row r="38" spans="1:14" x14ac:dyDescent="0.25">
      <c r="A38" s="11"/>
      <c r="B38" s="17"/>
      <c r="C38" s="15"/>
      <c r="D38" s="15"/>
      <c r="E38" s="15"/>
      <c r="F38" s="15"/>
      <c r="G38" s="1"/>
      <c r="H38" s="1"/>
      <c r="I38" s="1"/>
      <c r="J38" s="1"/>
      <c r="K38" s="1"/>
      <c r="L38" s="1"/>
      <c r="M38" s="1"/>
      <c r="N38" s="1"/>
    </row>
    <row r="39" spans="1:14" ht="30" customHeight="1" x14ac:dyDescent="0.25">
      <c r="A39" s="11">
        <v>8</v>
      </c>
      <c r="B39" s="98" t="s">
        <v>90</v>
      </c>
      <c r="C39" s="98"/>
      <c r="D39" s="98"/>
      <c r="E39" s="98"/>
      <c r="F39" s="13"/>
      <c r="G39" s="13"/>
      <c r="H39" s="13"/>
      <c r="I39" s="13"/>
      <c r="J39" s="13"/>
      <c r="K39" s="1"/>
      <c r="L39" s="1"/>
      <c r="M39" s="1"/>
      <c r="N39" s="1"/>
    </row>
    <row r="40" spans="1:14" x14ac:dyDescent="0.25">
      <c r="A40" s="11"/>
      <c r="B40" s="19" t="s">
        <v>33</v>
      </c>
      <c r="C40" s="106" t="s">
        <v>91</v>
      </c>
      <c r="D40" s="107"/>
      <c r="E40" s="108"/>
      <c r="F40" s="15"/>
      <c r="G40" s="1"/>
      <c r="H40" s="1"/>
      <c r="I40" s="1"/>
      <c r="J40" s="1"/>
      <c r="K40" s="1"/>
      <c r="L40" s="1"/>
      <c r="M40" s="1"/>
      <c r="N40" s="1"/>
    </row>
    <row r="41" spans="1:14" x14ac:dyDescent="0.25">
      <c r="A41" s="11"/>
      <c r="B41" s="22" t="s">
        <v>30</v>
      </c>
      <c r="C41" s="96" t="s">
        <v>14</v>
      </c>
      <c r="D41" s="96"/>
      <c r="E41" s="96"/>
      <c r="F41" s="15"/>
      <c r="G41" s="1"/>
      <c r="H41" s="1"/>
      <c r="I41" s="1"/>
      <c r="J41" s="1"/>
      <c r="K41" s="1"/>
      <c r="L41" s="1"/>
      <c r="M41" s="1"/>
      <c r="N41" s="1"/>
    </row>
    <row r="42" spans="1:14" x14ac:dyDescent="0.25">
      <c r="A42" s="11"/>
      <c r="B42" s="19" t="s">
        <v>31</v>
      </c>
      <c r="C42" s="110" t="s">
        <v>16</v>
      </c>
      <c r="D42" s="110"/>
      <c r="E42" s="111"/>
      <c r="F42" s="15"/>
      <c r="G42" s="1"/>
      <c r="H42" s="1"/>
      <c r="I42" s="1"/>
      <c r="J42" s="1"/>
      <c r="K42" s="1"/>
      <c r="L42" s="1"/>
      <c r="M42" s="1"/>
      <c r="N42" s="1"/>
    </row>
    <row r="43" spans="1:14" x14ac:dyDescent="0.25">
      <c r="A43" s="4"/>
      <c r="B43" s="7"/>
      <c r="C43" s="7"/>
      <c r="D43" s="23"/>
      <c r="E43" s="15"/>
      <c r="F43" s="1"/>
      <c r="G43" s="1"/>
      <c r="H43" s="1"/>
      <c r="I43" s="1"/>
      <c r="J43" s="1"/>
      <c r="K43" s="1"/>
      <c r="L43" s="1"/>
      <c r="M43" s="1"/>
      <c r="N43" s="1"/>
    </row>
    <row r="44" spans="1:14" ht="26.25" customHeight="1" x14ac:dyDescent="0.25">
      <c r="A44" s="24">
        <v>9</v>
      </c>
      <c r="B44" s="112" t="s">
        <v>92</v>
      </c>
      <c r="C44" s="112"/>
      <c r="D44" s="112"/>
      <c r="E44" s="112"/>
      <c r="F44" s="25"/>
      <c r="G44" s="13"/>
      <c r="H44" s="13"/>
      <c r="I44" s="13"/>
      <c r="J44" s="1"/>
      <c r="K44" s="1"/>
      <c r="L44" s="1"/>
      <c r="M44" s="1"/>
    </row>
    <row r="45" spans="1:14" x14ac:dyDescent="0.25">
      <c r="A45" s="24"/>
      <c r="B45" s="26" t="s">
        <v>105</v>
      </c>
      <c r="C45" s="27" t="s">
        <v>34</v>
      </c>
      <c r="D45" s="113" t="s">
        <v>35</v>
      </c>
      <c r="E45" s="113"/>
      <c r="F45" s="1"/>
      <c r="G45" s="1"/>
      <c r="H45" s="1"/>
      <c r="I45" s="1"/>
      <c r="J45" s="1"/>
      <c r="K45" s="1"/>
      <c r="L45" s="1"/>
      <c r="M45" s="1"/>
    </row>
    <row r="46" spans="1:14" ht="174.75" customHeight="1" x14ac:dyDescent="0.25">
      <c r="A46" s="28"/>
      <c r="B46" s="29" t="s">
        <v>97</v>
      </c>
      <c r="C46" s="80" t="s">
        <v>96</v>
      </c>
      <c r="D46" s="105" t="s">
        <v>98</v>
      </c>
      <c r="E46" s="105"/>
      <c r="F46" s="1"/>
      <c r="G46" s="1"/>
      <c r="H46" s="1"/>
      <c r="I46" s="1"/>
      <c r="J46" s="1"/>
      <c r="K46" s="1"/>
      <c r="L46" s="1"/>
      <c r="M46" s="1"/>
    </row>
    <row r="47" spans="1:14" ht="28.5" customHeight="1" x14ac:dyDescent="0.25">
      <c r="A47" s="30"/>
      <c r="B47" s="129" t="s">
        <v>104</v>
      </c>
      <c r="C47" s="129"/>
      <c r="D47" s="129"/>
      <c r="E47" s="129"/>
      <c r="F47" s="17"/>
      <c r="G47" s="17"/>
      <c r="H47" s="17"/>
      <c r="I47" s="17"/>
      <c r="J47" s="1"/>
      <c r="K47" s="1"/>
      <c r="L47" s="1"/>
      <c r="M47" s="1"/>
      <c r="N47" s="1"/>
    </row>
    <row r="48" spans="1:14" ht="37.5" customHeight="1" x14ac:dyDescent="0.25">
      <c r="A48" s="24">
        <v>10</v>
      </c>
      <c r="B48" s="142" t="s">
        <v>107</v>
      </c>
      <c r="C48" s="166"/>
      <c r="D48" s="166"/>
      <c r="E48" s="166"/>
      <c r="F48" s="17"/>
      <c r="G48" s="17"/>
      <c r="H48" s="17"/>
      <c r="I48" s="1"/>
      <c r="J48" s="1"/>
      <c r="K48" s="1"/>
      <c r="L48" s="1"/>
      <c r="M48" s="1"/>
    </row>
    <row r="49" spans="1:14" x14ac:dyDescent="0.25">
      <c r="A49" s="114"/>
      <c r="B49" s="116" t="s">
        <v>36</v>
      </c>
      <c r="C49" s="118" t="s">
        <v>75</v>
      </c>
      <c r="D49" s="119"/>
      <c r="E49" s="120"/>
      <c r="F49" s="1"/>
      <c r="G49" s="1"/>
      <c r="H49" s="1"/>
      <c r="I49" s="1"/>
      <c r="J49" s="1"/>
      <c r="K49" s="2"/>
      <c r="L49" s="1"/>
      <c r="M49" s="1"/>
    </row>
    <row r="50" spans="1:14" ht="63" customHeight="1" x14ac:dyDescent="0.25">
      <c r="A50" s="115"/>
      <c r="B50" s="117"/>
      <c r="C50" s="121"/>
      <c r="D50" s="122"/>
      <c r="E50" s="123"/>
      <c r="F50" s="1"/>
      <c r="G50" s="1"/>
      <c r="H50" s="1"/>
      <c r="I50" s="1"/>
      <c r="J50" s="1"/>
      <c r="K50" s="2"/>
      <c r="L50" s="1"/>
      <c r="M50" s="1"/>
    </row>
    <row r="51" spans="1:14" ht="69" customHeight="1" x14ac:dyDescent="0.25">
      <c r="A51" s="24"/>
      <c r="B51" s="31" t="s">
        <v>37</v>
      </c>
      <c r="C51" s="124" t="s">
        <v>75</v>
      </c>
      <c r="D51" s="125"/>
      <c r="E51" s="126"/>
      <c r="F51" s="1"/>
      <c r="G51" s="1"/>
      <c r="H51" s="1"/>
      <c r="I51" s="1"/>
      <c r="J51" s="1"/>
      <c r="K51" s="7"/>
      <c r="L51" s="1"/>
      <c r="M51" s="1"/>
    </row>
    <row r="52" spans="1:14" x14ac:dyDescent="0.25">
      <c r="A52" s="28"/>
      <c r="B52" s="32" t="s">
        <v>38</v>
      </c>
      <c r="C52" s="127" t="s">
        <v>98</v>
      </c>
      <c r="D52" s="127"/>
      <c r="E52" s="127"/>
      <c r="F52" s="33"/>
      <c r="G52" s="1"/>
      <c r="H52" s="1"/>
      <c r="I52" s="1"/>
      <c r="J52" s="1"/>
      <c r="K52" s="34"/>
      <c r="L52" s="1"/>
      <c r="M52" s="1"/>
    </row>
    <row r="53" spans="1:14" x14ac:dyDescent="0.25">
      <c r="A53" s="28"/>
      <c r="B53" s="128" t="s">
        <v>76</v>
      </c>
      <c r="C53" s="128"/>
      <c r="D53" s="128"/>
      <c r="E53" s="128"/>
      <c r="F53" s="1"/>
      <c r="G53" s="1"/>
      <c r="H53" s="1"/>
      <c r="I53" s="1"/>
      <c r="J53" s="1"/>
      <c r="K53" s="34"/>
      <c r="L53" s="1"/>
      <c r="M53" s="1"/>
    </row>
    <row r="54" spans="1:14" s="37" customFormat="1" x14ac:dyDescent="0.25">
      <c r="A54" s="35" t="s">
        <v>39</v>
      </c>
      <c r="B54" s="129" t="s">
        <v>106</v>
      </c>
      <c r="C54" s="129"/>
      <c r="D54" s="129"/>
      <c r="E54" s="129"/>
      <c r="F54" s="36"/>
      <c r="G54" s="36"/>
    </row>
    <row r="55" spans="1:14" x14ac:dyDescent="0.25">
      <c r="A55" s="38"/>
      <c r="B55" s="39"/>
      <c r="C55" s="40"/>
      <c r="D55" s="40"/>
      <c r="E55" s="40"/>
      <c r="F55" s="41"/>
      <c r="G55" s="42"/>
      <c r="H55" s="7"/>
      <c r="I55" s="7"/>
      <c r="J55" s="7"/>
      <c r="K55" s="7"/>
      <c r="L55" s="7"/>
      <c r="M55" s="1"/>
      <c r="N55" s="1"/>
    </row>
    <row r="56" spans="1:14" x14ac:dyDescent="0.25">
      <c r="A56" s="11">
        <v>11</v>
      </c>
      <c r="B56" s="5" t="s">
        <v>40</v>
      </c>
      <c r="C56" s="130" t="s">
        <v>41</v>
      </c>
      <c r="D56" s="130"/>
      <c r="E56" s="130"/>
      <c r="F56" s="13"/>
      <c r="G56" s="13"/>
      <c r="H56" s="43"/>
      <c r="I56" s="13"/>
      <c r="J56" s="13"/>
      <c r="K56" s="1"/>
      <c r="L56" s="7"/>
      <c r="M56" s="1"/>
      <c r="N56" s="1"/>
    </row>
    <row r="57" spans="1:14" x14ac:dyDescent="0.25">
      <c r="A57" s="11"/>
      <c r="B57" s="17"/>
      <c r="C57" s="17"/>
      <c r="D57" s="17"/>
      <c r="E57" s="17"/>
      <c r="F57" s="17"/>
      <c r="G57" s="17"/>
      <c r="H57" s="44"/>
      <c r="I57" s="44"/>
      <c r="J57" s="17"/>
      <c r="K57" s="1"/>
      <c r="L57" s="1"/>
      <c r="M57" s="1"/>
      <c r="N57" s="1"/>
    </row>
    <row r="58" spans="1:14" x14ac:dyDescent="0.25">
      <c r="A58" s="11">
        <v>12</v>
      </c>
      <c r="B58" s="13" t="s">
        <v>42</v>
      </c>
      <c r="C58" s="13"/>
      <c r="D58" s="13"/>
      <c r="E58" s="13"/>
      <c r="F58" s="13"/>
      <c r="G58" s="13"/>
      <c r="H58" s="13"/>
      <c r="I58" s="13"/>
      <c r="J58" s="13"/>
      <c r="K58" s="13"/>
      <c r="L58" s="13"/>
      <c r="M58" s="13"/>
      <c r="N58" s="13"/>
    </row>
    <row r="59" spans="1:14" x14ac:dyDescent="0.25">
      <c r="A59" s="11"/>
      <c r="B59" s="13"/>
      <c r="C59" s="13"/>
      <c r="D59" s="13"/>
      <c r="E59" s="13"/>
      <c r="F59" s="13"/>
      <c r="G59" s="13"/>
      <c r="H59" s="13"/>
      <c r="I59" s="13"/>
      <c r="J59" s="13"/>
      <c r="K59" s="13"/>
      <c r="L59" s="13"/>
      <c r="M59" s="13"/>
      <c r="N59" s="13"/>
    </row>
    <row r="60" spans="1:14" x14ac:dyDescent="0.25">
      <c r="A60" s="11"/>
      <c r="B60" s="19" t="s">
        <v>43</v>
      </c>
      <c r="C60" s="21" t="s">
        <v>77</v>
      </c>
      <c r="D60" s="17"/>
      <c r="E60" s="17"/>
      <c r="F60" s="44"/>
      <c r="G60" s="44"/>
      <c r="H60" s="17"/>
      <c r="I60" s="17"/>
      <c r="J60" s="17"/>
      <c r="K60" s="17"/>
      <c r="L60" s="17"/>
      <c r="M60" s="17"/>
      <c r="N60" s="17"/>
    </row>
    <row r="61" spans="1:14" x14ac:dyDescent="0.25">
      <c r="A61" s="11"/>
      <c r="B61" s="17"/>
      <c r="C61" s="17"/>
      <c r="D61" s="17"/>
      <c r="E61" s="17"/>
      <c r="F61" s="17"/>
      <c r="G61" s="17"/>
      <c r="H61" s="17"/>
      <c r="I61" s="17"/>
      <c r="J61" s="17"/>
      <c r="K61" s="17"/>
      <c r="L61" s="17"/>
      <c r="M61" s="17"/>
      <c r="N61" s="17"/>
    </row>
    <row r="62" spans="1:14" ht="32.25" customHeight="1" x14ac:dyDescent="0.25">
      <c r="A62" s="11"/>
      <c r="B62" s="98" t="s">
        <v>44</v>
      </c>
      <c r="C62" s="131" t="s">
        <v>78</v>
      </c>
      <c r="D62" s="131" t="s">
        <v>79</v>
      </c>
      <c r="E62" s="133" t="s">
        <v>80</v>
      </c>
      <c r="F62" s="135" t="s">
        <v>100</v>
      </c>
      <c r="G62" s="136"/>
      <c r="H62" s="137"/>
      <c r="I62" s="138" t="s">
        <v>101</v>
      </c>
      <c r="J62" s="138"/>
      <c r="K62" s="138"/>
      <c r="L62" s="138" t="s">
        <v>102</v>
      </c>
      <c r="M62" s="138"/>
      <c r="N62" s="138"/>
    </row>
    <row r="63" spans="1:14" ht="38.25" x14ac:dyDescent="0.25">
      <c r="A63" s="4"/>
      <c r="B63" s="98"/>
      <c r="C63" s="132"/>
      <c r="D63" s="132"/>
      <c r="E63" s="134"/>
      <c r="F63" s="19" t="s">
        <v>103</v>
      </c>
      <c r="G63" s="19" t="s">
        <v>45</v>
      </c>
      <c r="H63" s="19" t="s">
        <v>46</v>
      </c>
      <c r="I63" s="19" t="s">
        <v>103</v>
      </c>
      <c r="J63" s="19" t="s">
        <v>45</v>
      </c>
      <c r="K63" s="19" t="s">
        <v>46</v>
      </c>
      <c r="L63" s="19" t="s">
        <v>103</v>
      </c>
      <c r="M63" s="19" t="s">
        <v>45</v>
      </c>
      <c r="N63" s="19" t="s">
        <v>46</v>
      </c>
    </row>
    <row r="64" spans="1:14" x14ac:dyDescent="0.25">
      <c r="A64" s="4"/>
      <c r="B64" s="19" t="s">
        <v>47</v>
      </c>
      <c r="C64" s="45">
        <v>43.85</v>
      </c>
      <c r="D64" s="46">
        <v>42.5</v>
      </c>
      <c r="E64" s="46">
        <v>41</v>
      </c>
      <c r="F64" s="46">
        <v>44.5</v>
      </c>
      <c r="G64" s="46">
        <v>51</v>
      </c>
      <c r="H64" s="46">
        <v>33</v>
      </c>
      <c r="I64" s="47" t="s">
        <v>48</v>
      </c>
      <c r="J64" s="47" t="s">
        <v>48</v>
      </c>
      <c r="K64" s="47" t="s">
        <v>48</v>
      </c>
      <c r="L64" s="47" t="s">
        <v>48</v>
      </c>
      <c r="M64" s="47" t="s">
        <v>48</v>
      </c>
      <c r="N64" s="47" t="s">
        <v>48</v>
      </c>
    </row>
    <row r="65" spans="1:14" ht="25.5" x14ac:dyDescent="0.25">
      <c r="A65" s="4"/>
      <c r="B65" s="19" t="s">
        <v>49</v>
      </c>
      <c r="C65" s="45">
        <v>34733.58</v>
      </c>
      <c r="D65" s="75">
        <v>35237.68</v>
      </c>
      <c r="E65" s="75">
        <v>35850.160000000003</v>
      </c>
      <c r="F65" s="76">
        <v>38545.72</v>
      </c>
      <c r="G65" s="76">
        <v>38989.65</v>
      </c>
      <c r="H65" s="76">
        <v>32972.559999999998</v>
      </c>
      <c r="I65" s="47" t="s">
        <v>48</v>
      </c>
      <c r="J65" s="47" t="s">
        <v>48</v>
      </c>
      <c r="K65" s="47" t="s">
        <v>48</v>
      </c>
      <c r="L65" s="47" t="s">
        <v>48</v>
      </c>
      <c r="M65" s="47" t="s">
        <v>48</v>
      </c>
      <c r="N65" s="47" t="s">
        <v>48</v>
      </c>
    </row>
    <row r="66" spans="1:14" s="51" customFormat="1" x14ac:dyDescent="0.2">
      <c r="A66" s="49"/>
      <c r="B66" s="50" t="s">
        <v>93</v>
      </c>
      <c r="C66" s="48">
        <v>1674.75</v>
      </c>
      <c r="D66" s="75">
        <v>1742.47</v>
      </c>
      <c r="E66" s="75">
        <v>1785.05</v>
      </c>
      <c r="F66" s="76">
        <v>1742.81</v>
      </c>
      <c r="G66" s="76">
        <v>2008.14</v>
      </c>
      <c r="H66" s="76">
        <v>1656.73</v>
      </c>
      <c r="I66" s="47" t="s">
        <v>48</v>
      </c>
      <c r="J66" s="47" t="s">
        <v>48</v>
      </c>
      <c r="K66" s="47" t="s">
        <v>48</v>
      </c>
      <c r="L66" s="47" t="s">
        <v>48</v>
      </c>
      <c r="M66" s="47" t="s">
        <v>48</v>
      </c>
      <c r="N66" s="47" t="s">
        <v>48</v>
      </c>
    </row>
    <row r="67" spans="1:14" x14ac:dyDescent="0.25">
      <c r="A67" s="4"/>
      <c r="B67" s="97" t="s">
        <v>95</v>
      </c>
      <c r="C67" s="164"/>
      <c r="D67" s="97"/>
      <c r="E67" s="97"/>
      <c r="F67" s="97"/>
      <c r="G67" s="97"/>
      <c r="H67" s="97"/>
      <c r="I67" s="97"/>
      <c r="J67" s="97"/>
      <c r="K67" s="97"/>
      <c r="L67" s="97"/>
      <c r="M67" s="97"/>
      <c r="N67" s="97"/>
    </row>
    <row r="68" spans="1:14" ht="13.5" x14ac:dyDescent="0.25">
      <c r="A68" s="4"/>
      <c r="B68" s="165" t="s">
        <v>32</v>
      </c>
      <c r="C68" s="165"/>
      <c r="D68" s="165"/>
      <c r="E68" s="165"/>
      <c r="F68" s="165"/>
      <c r="G68" s="165"/>
      <c r="H68" s="165"/>
      <c r="I68" s="165"/>
      <c r="J68" s="165"/>
      <c r="K68" s="165"/>
      <c r="L68" s="165"/>
      <c r="M68" s="165"/>
      <c r="N68" s="165"/>
    </row>
    <row r="69" spans="1:14" x14ac:dyDescent="0.25">
      <c r="A69" s="4"/>
      <c r="B69" s="97" t="s">
        <v>50</v>
      </c>
      <c r="C69" s="97"/>
      <c r="D69" s="97"/>
      <c r="E69" s="97"/>
      <c r="F69" s="97"/>
      <c r="G69" s="97"/>
      <c r="H69" s="97"/>
      <c r="I69" s="97"/>
      <c r="J69" s="97"/>
      <c r="K69" s="97"/>
      <c r="L69" s="97"/>
      <c r="M69" s="97"/>
      <c r="N69" s="97"/>
    </row>
    <row r="70" spans="1:14" s="52" customFormat="1" x14ac:dyDescent="0.25">
      <c r="B70" s="97" t="s">
        <v>51</v>
      </c>
      <c r="C70" s="97"/>
      <c r="D70" s="97"/>
      <c r="E70" s="97"/>
      <c r="F70" s="97"/>
      <c r="G70" s="97"/>
      <c r="H70" s="97"/>
      <c r="I70" s="97"/>
      <c r="J70" s="97"/>
      <c r="K70" s="97"/>
      <c r="L70" s="97"/>
      <c r="M70" s="97"/>
      <c r="N70" s="97"/>
    </row>
    <row r="71" spans="1:14" x14ac:dyDescent="0.25">
      <c r="A71" s="4"/>
      <c r="B71" s="97" t="s">
        <v>52</v>
      </c>
      <c r="C71" s="97"/>
      <c r="D71" s="97"/>
      <c r="E71" s="97"/>
      <c r="F71" s="97"/>
      <c r="G71" s="97"/>
      <c r="H71" s="97"/>
      <c r="I71" s="97"/>
      <c r="J71" s="97"/>
      <c r="K71" s="97"/>
      <c r="L71" s="97"/>
      <c r="M71" s="97"/>
      <c r="N71" s="97"/>
    </row>
    <row r="72" spans="1:14" ht="46.5" customHeight="1" x14ac:dyDescent="0.25">
      <c r="A72" s="4"/>
      <c r="B72" s="97" t="s">
        <v>94</v>
      </c>
      <c r="C72" s="97"/>
      <c r="D72" s="97"/>
      <c r="E72" s="97"/>
      <c r="F72" s="97"/>
      <c r="G72" s="97"/>
      <c r="H72" s="97"/>
      <c r="I72" s="97"/>
      <c r="J72" s="97"/>
      <c r="K72" s="97"/>
      <c r="L72" s="97"/>
      <c r="M72" s="97"/>
      <c r="N72" s="97"/>
    </row>
    <row r="73" spans="1:14" x14ac:dyDescent="0.25">
      <c r="A73" s="4"/>
      <c r="B73" s="53"/>
      <c r="C73" s="53"/>
      <c r="D73" s="53"/>
      <c r="E73" s="53"/>
      <c r="F73" s="53"/>
      <c r="G73" s="15"/>
      <c r="H73" s="15"/>
      <c r="I73" s="15"/>
      <c r="J73" s="15"/>
      <c r="K73" s="15"/>
      <c r="L73" s="15"/>
      <c r="M73" s="15"/>
      <c r="N73" s="15"/>
    </row>
    <row r="74" spans="1:14" ht="47.25" customHeight="1" x14ac:dyDescent="0.25">
      <c r="A74" s="11">
        <v>13</v>
      </c>
      <c r="B74" s="140" t="s">
        <v>53</v>
      </c>
      <c r="C74" s="141"/>
      <c r="D74" s="141"/>
      <c r="E74" s="141"/>
      <c r="F74" s="141"/>
      <c r="G74" s="142"/>
      <c r="H74" s="13"/>
      <c r="I74" s="13"/>
      <c r="J74" s="13"/>
      <c r="K74" s="13"/>
      <c r="L74" s="13"/>
      <c r="M74" s="13"/>
      <c r="N74" s="13"/>
    </row>
    <row r="75" spans="1:14" x14ac:dyDescent="0.25">
      <c r="A75" s="11"/>
      <c r="B75" s="1"/>
      <c r="C75" s="17"/>
      <c r="D75" s="17"/>
      <c r="E75" s="17"/>
      <c r="F75" s="17"/>
      <c r="G75" s="17"/>
      <c r="H75" s="17"/>
      <c r="I75" s="17"/>
      <c r="J75" s="17"/>
      <c r="K75" s="17"/>
      <c r="L75" s="17"/>
      <c r="M75" s="17"/>
      <c r="N75" s="17"/>
    </row>
    <row r="76" spans="1:14" ht="77.25" thickBot="1" x14ac:dyDescent="0.3">
      <c r="A76" s="4"/>
      <c r="B76" s="54" t="s">
        <v>54</v>
      </c>
      <c r="C76" s="55" t="s">
        <v>55</v>
      </c>
      <c r="D76" s="55" t="s">
        <v>56</v>
      </c>
      <c r="E76" s="55" t="s">
        <v>57</v>
      </c>
      <c r="F76" s="56" t="s">
        <v>58</v>
      </c>
      <c r="G76" s="55" t="s">
        <v>59</v>
      </c>
      <c r="H76" s="15"/>
      <c r="I76" s="15"/>
      <c r="J76" s="15"/>
      <c r="K76" s="15"/>
      <c r="L76" s="15"/>
      <c r="M76" s="15"/>
      <c r="N76" s="15"/>
    </row>
    <row r="77" spans="1:14" ht="13.5" customHeight="1" thickBot="1" x14ac:dyDescent="0.3">
      <c r="A77" s="4"/>
      <c r="B77" s="143" t="s">
        <v>60</v>
      </c>
      <c r="C77" s="57" t="s">
        <v>81</v>
      </c>
      <c r="D77" s="58">
        <v>3.69</v>
      </c>
      <c r="E77" s="58">
        <v>1.55</v>
      </c>
      <c r="F77" s="146" t="s">
        <v>61</v>
      </c>
      <c r="G77" s="149" t="s">
        <v>62</v>
      </c>
      <c r="H77" s="59"/>
      <c r="I77" s="59"/>
      <c r="J77" s="59"/>
      <c r="K77" s="59"/>
      <c r="L77" s="59"/>
      <c r="M77" s="59"/>
      <c r="N77" s="59"/>
    </row>
    <row r="78" spans="1:14" x14ac:dyDescent="0.25">
      <c r="A78" s="4"/>
      <c r="B78" s="144"/>
      <c r="C78" s="60" t="s">
        <v>63</v>
      </c>
      <c r="D78" s="61"/>
      <c r="E78" s="61"/>
      <c r="F78" s="147"/>
      <c r="G78" s="149"/>
      <c r="H78" s="59"/>
      <c r="I78" s="59"/>
      <c r="J78" s="59"/>
      <c r="K78" s="59"/>
      <c r="L78" s="59"/>
      <c r="M78" s="59"/>
      <c r="N78" s="59"/>
    </row>
    <row r="79" spans="1:14" x14ac:dyDescent="0.25">
      <c r="A79" s="4"/>
      <c r="B79" s="144"/>
      <c r="C79" s="29" t="s">
        <v>82</v>
      </c>
      <c r="D79" s="62">
        <v>48.04</v>
      </c>
      <c r="E79" s="62">
        <v>57.4</v>
      </c>
      <c r="F79" s="147"/>
      <c r="G79" s="149"/>
      <c r="H79" s="59"/>
      <c r="I79" s="59"/>
      <c r="J79" s="59"/>
      <c r="K79" s="59"/>
      <c r="L79" s="59"/>
      <c r="M79" s="59"/>
      <c r="N79" s="59"/>
    </row>
    <row r="80" spans="1:14" ht="13.5" thickBot="1" x14ac:dyDescent="0.3">
      <c r="A80" s="4"/>
      <c r="B80" s="145"/>
      <c r="C80" s="63" t="s">
        <v>64</v>
      </c>
      <c r="D80" s="64" t="s">
        <v>83</v>
      </c>
      <c r="E80" s="64" t="s">
        <v>83</v>
      </c>
      <c r="F80" s="147"/>
      <c r="G80" s="149"/>
      <c r="H80" s="59"/>
      <c r="I80" s="59"/>
      <c r="J80" s="59"/>
      <c r="K80" s="59"/>
      <c r="L80" s="59"/>
      <c r="M80" s="59"/>
      <c r="N80" s="59"/>
    </row>
    <row r="81" spans="1:14" ht="13.5" thickBot="1" x14ac:dyDescent="0.3">
      <c r="A81" s="4"/>
      <c r="B81" s="143" t="s">
        <v>65</v>
      </c>
      <c r="C81" s="57" t="s">
        <v>81</v>
      </c>
      <c r="D81" s="65">
        <v>10.84</v>
      </c>
      <c r="E81" s="78">
        <f>+F64/E77</f>
        <v>28.709677419354836</v>
      </c>
      <c r="F81" s="147"/>
      <c r="G81" s="149"/>
      <c r="H81" s="59"/>
      <c r="I81" s="59"/>
      <c r="J81" s="59"/>
      <c r="K81" s="59"/>
      <c r="L81" s="59"/>
      <c r="M81" s="59"/>
      <c r="N81" s="59"/>
    </row>
    <row r="82" spans="1:14" ht="13.5" thickBot="1" x14ac:dyDescent="0.3">
      <c r="A82" s="4"/>
      <c r="B82" s="144"/>
      <c r="C82" s="60" t="s">
        <v>63</v>
      </c>
      <c r="D82" s="66"/>
      <c r="E82" s="66"/>
      <c r="F82" s="147"/>
      <c r="G82" s="149"/>
      <c r="H82" s="59"/>
      <c r="I82" s="59"/>
      <c r="J82" s="59"/>
      <c r="K82" s="59"/>
      <c r="L82" s="59"/>
      <c r="M82" s="59"/>
      <c r="N82" s="59"/>
    </row>
    <row r="83" spans="1:14" x14ac:dyDescent="0.25">
      <c r="A83" s="4"/>
      <c r="B83" s="144"/>
      <c r="C83" s="29" t="s">
        <v>82</v>
      </c>
      <c r="D83" s="67">
        <v>26</v>
      </c>
      <c r="E83" s="77">
        <f>1112.55/E79</f>
        <v>19.382404181184668</v>
      </c>
      <c r="F83" s="147"/>
      <c r="G83" s="149"/>
      <c r="H83" s="59"/>
      <c r="I83" s="59"/>
      <c r="J83" s="59"/>
      <c r="K83" s="59"/>
      <c r="L83" s="59"/>
      <c r="M83" s="59"/>
      <c r="N83" s="59"/>
    </row>
    <row r="84" spans="1:14" ht="13.5" thickBot="1" x14ac:dyDescent="0.3">
      <c r="A84" s="4"/>
      <c r="B84" s="145"/>
      <c r="C84" s="63" t="s">
        <v>64</v>
      </c>
      <c r="D84" s="64" t="s">
        <v>83</v>
      </c>
      <c r="E84" s="64" t="s">
        <v>83</v>
      </c>
      <c r="F84" s="147"/>
      <c r="G84" s="149"/>
      <c r="H84" s="59"/>
      <c r="I84" s="59"/>
      <c r="J84" s="59"/>
      <c r="K84" s="59"/>
      <c r="L84" s="59"/>
      <c r="M84" s="59"/>
      <c r="N84" s="59"/>
    </row>
    <row r="85" spans="1:14" x14ac:dyDescent="0.25">
      <c r="A85" s="4"/>
      <c r="B85" s="150" t="s">
        <v>66</v>
      </c>
      <c r="C85" s="57" t="s">
        <v>81</v>
      </c>
      <c r="D85" s="68">
        <v>24.03</v>
      </c>
      <c r="E85" s="68">
        <f>+(C27/1270.1)*100</f>
        <v>5.8239508700102363</v>
      </c>
      <c r="F85" s="147"/>
      <c r="G85" s="149"/>
      <c r="H85" s="59"/>
      <c r="I85" s="59"/>
      <c r="J85" s="59"/>
      <c r="K85" s="59"/>
      <c r="L85" s="59"/>
      <c r="M85" s="59"/>
      <c r="N85" s="59"/>
    </row>
    <row r="86" spans="1:14" ht="13.5" thickBot="1" x14ac:dyDescent="0.3">
      <c r="A86" s="4"/>
      <c r="B86" s="150"/>
      <c r="C86" s="60" t="s">
        <v>63</v>
      </c>
      <c r="F86" s="147"/>
      <c r="G86" s="149"/>
      <c r="H86" s="59"/>
      <c r="I86" s="59"/>
      <c r="J86" s="59"/>
      <c r="K86" s="59"/>
      <c r="L86" s="59"/>
      <c r="M86" s="59"/>
      <c r="N86" s="59"/>
    </row>
    <row r="87" spans="1:14" x14ac:dyDescent="0.25">
      <c r="A87" s="4"/>
      <c r="B87" s="150"/>
      <c r="C87" s="29" t="s">
        <v>82</v>
      </c>
      <c r="D87" s="67">
        <v>19.62</v>
      </c>
      <c r="E87" s="77">
        <f>+E79/E91*100</f>
        <v>19.338456249184947</v>
      </c>
      <c r="F87" s="147"/>
      <c r="G87" s="149"/>
      <c r="H87" s="59"/>
      <c r="I87" s="59"/>
      <c r="J87" s="59"/>
      <c r="K87" s="59"/>
      <c r="L87" s="59"/>
      <c r="M87" s="59"/>
      <c r="N87" s="59"/>
    </row>
    <row r="88" spans="1:14" ht="13.5" thickBot="1" x14ac:dyDescent="0.3">
      <c r="A88" s="4"/>
      <c r="B88" s="150"/>
      <c r="C88" s="63" t="s">
        <v>64</v>
      </c>
      <c r="D88" s="64" t="s">
        <v>83</v>
      </c>
      <c r="E88" s="64" t="s">
        <v>83</v>
      </c>
      <c r="F88" s="147"/>
      <c r="G88" s="149"/>
      <c r="H88" s="59"/>
      <c r="I88" s="59"/>
      <c r="J88" s="37"/>
      <c r="K88" s="37"/>
      <c r="L88" s="59"/>
      <c r="M88" s="59"/>
      <c r="N88" s="59"/>
    </row>
    <row r="89" spans="1:14" x14ac:dyDescent="0.25">
      <c r="A89" s="4"/>
      <c r="B89" s="151" t="s">
        <v>67</v>
      </c>
      <c r="C89" s="57" t="s">
        <v>81</v>
      </c>
      <c r="D89" s="67">
        <v>15.37</v>
      </c>
      <c r="E89" s="77">
        <f>+(1270.1/55.1)</f>
        <v>23.050816696914698</v>
      </c>
      <c r="F89" s="147"/>
      <c r="G89" s="149"/>
      <c r="H89" s="59"/>
      <c r="I89" s="59"/>
      <c r="J89" s="37"/>
      <c r="K89" s="37"/>
      <c r="L89" s="59"/>
      <c r="M89" s="59"/>
      <c r="N89" s="59"/>
    </row>
    <row r="90" spans="1:14" ht="13.5" thickBot="1" x14ac:dyDescent="0.3">
      <c r="A90" s="4"/>
      <c r="B90" s="152"/>
      <c r="C90" s="69" t="s">
        <v>63</v>
      </c>
      <c r="D90" s="70"/>
      <c r="E90" s="70"/>
      <c r="F90" s="147"/>
      <c r="G90" s="149"/>
      <c r="H90" s="59"/>
      <c r="I90" s="59"/>
      <c r="J90" s="37"/>
      <c r="K90" s="37"/>
      <c r="L90" s="59"/>
      <c r="M90" s="59"/>
      <c r="N90" s="59"/>
    </row>
    <row r="91" spans="1:14" x14ac:dyDescent="0.25">
      <c r="A91" s="4"/>
      <c r="B91" s="152"/>
      <c r="C91" s="29" t="s">
        <v>82</v>
      </c>
      <c r="D91" s="67">
        <v>244.82</v>
      </c>
      <c r="E91" s="77">
        <f>+(64949.99/218.821)</f>
        <v>296.81790138972036</v>
      </c>
      <c r="F91" s="147"/>
      <c r="G91" s="149"/>
      <c r="H91" s="59"/>
      <c r="I91" s="59"/>
      <c r="J91" s="59"/>
      <c r="K91" s="59"/>
      <c r="L91" s="59"/>
      <c r="M91" s="59"/>
      <c r="N91" s="59"/>
    </row>
    <row r="92" spans="1:14" ht="13.5" thickBot="1" x14ac:dyDescent="0.3">
      <c r="A92" s="4"/>
      <c r="B92" s="153"/>
      <c r="C92" s="71" t="s">
        <v>64</v>
      </c>
      <c r="D92" s="64" t="s">
        <v>83</v>
      </c>
      <c r="E92" s="64" t="s">
        <v>83</v>
      </c>
      <c r="F92" s="148"/>
      <c r="G92" s="149"/>
      <c r="H92" s="59"/>
      <c r="I92" s="59"/>
      <c r="J92" s="59"/>
      <c r="K92" s="59"/>
      <c r="L92" s="59"/>
      <c r="M92" s="59"/>
      <c r="N92" s="59"/>
    </row>
    <row r="93" spans="1:14" ht="26.25" customHeight="1" x14ac:dyDescent="0.25">
      <c r="A93" s="4"/>
      <c r="B93" s="154" t="s">
        <v>85</v>
      </c>
      <c r="C93" s="155"/>
      <c r="D93" s="155"/>
      <c r="E93" s="155"/>
      <c r="F93" s="155"/>
      <c r="G93" s="156"/>
      <c r="H93" s="59"/>
      <c r="I93" s="59"/>
      <c r="J93" s="59"/>
      <c r="K93" s="59"/>
      <c r="L93" s="59"/>
      <c r="M93" s="59"/>
      <c r="N93" s="59"/>
    </row>
    <row r="94" spans="1:14" x14ac:dyDescent="0.25">
      <c r="A94" s="4"/>
      <c r="B94" s="157" t="s">
        <v>87</v>
      </c>
      <c r="C94" s="158"/>
      <c r="D94" s="158"/>
      <c r="E94" s="158"/>
      <c r="F94" s="158"/>
      <c r="G94" s="159"/>
      <c r="H94" s="59"/>
      <c r="I94" s="59"/>
      <c r="J94" s="59"/>
      <c r="K94" s="59"/>
      <c r="L94" s="59"/>
      <c r="M94" s="59"/>
      <c r="N94" s="59"/>
    </row>
    <row r="95" spans="1:14" x14ac:dyDescent="0.25">
      <c r="A95" s="1"/>
      <c r="B95" s="7"/>
      <c r="C95" s="160"/>
      <c r="D95" s="160"/>
      <c r="E95" s="160"/>
      <c r="F95" s="160"/>
      <c r="G95" s="160"/>
      <c r="H95" s="59"/>
      <c r="I95" s="59"/>
      <c r="J95" s="1"/>
      <c r="K95" s="1"/>
      <c r="L95" s="1"/>
      <c r="M95" s="1"/>
      <c r="N95" s="1"/>
    </row>
    <row r="96" spans="1:14" x14ac:dyDescent="0.25">
      <c r="A96" s="11">
        <v>14</v>
      </c>
      <c r="B96" s="72" t="s">
        <v>68</v>
      </c>
      <c r="C96" s="161" t="s">
        <v>11</v>
      </c>
      <c r="D96" s="162"/>
      <c r="E96" s="162"/>
      <c r="F96" s="162"/>
      <c r="G96" s="163"/>
      <c r="H96" s="1"/>
      <c r="I96" s="1"/>
      <c r="J96" s="1"/>
      <c r="K96" s="1"/>
      <c r="L96" s="1"/>
      <c r="M96" s="1"/>
      <c r="N96" s="1"/>
    </row>
    <row r="97" spans="1:14" x14ac:dyDescent="0.25">
      <c r="A97" s="73"/>
      <c r="B97" s="1"/>
      <c r="C97" s="74"/>
      <c r="D97" s="74" t="s">
        <v>69</v>
      </c>
      <c r="E97" s="74"/>
      <c r="F97" s="74"/>
      <c r="G97" s="74"/>
      <c r="H97" s="1"/>
      <c r="I97" s="1"/>
      <c r="J97" s="1"/>
      <c r="K97" s="1"/>
      <c r="L97" s="1"/>
      <c r="M97" s="1"/>
      <c r="N97" s="1"/>
    </row>
    <row r="98" spans="1:14" ht="13.5" x14ac:dyDescent="0.25">
      <c r="A98" s="1"/>
      <c r="B98" s="139" t="s">
        <v>84</v>
      </c>
      <c r="C98" s="139"/>
      <c r="D98" s="139"/>
      <c r="E98" s="139"/>
      <c r="F98" s="139"/>
      <c r="G98" s="139"/>
      <c r="H98" s="139"/>
      <c r="I98" s="1"/>
      <c r="J98" s="1"/>
      <c r="K98" s="1"/>
      <c r="L98" s="1"/>
      <c r="M98" s="1"/>
      <c r="N98" s="1"/>
    </row>
    <row r="99" spans="1:14" x14ac:dyDescent="0.25">
      <c r="A99" s="1"/>
      <c r="B99" s="1"/>
      <c r="C99" s="1"/>
      <c r="D99" s="1"/>
      <c r="E99" s="1"/>
      <c r="F99" s="1"/>
      <c r="G99" s="1"/>
      <c r="H99" s="1"/>
      <c r="I99" s="1"/>
      <c r="J99" s="1"/>
      <c r="K99" s="1"/>
      <c r="L99" s="1"/>
      <c r="M99" s="1"/>
      <c r="N99" s="1"/>
    </row>
    <row r="100" spans="1:14" x14ac:dyDescent="0.25">
      <c r="A100" s="1"/>
      <c r="B100" s="1"/>
      <c r="C100" s="1"/>
      <c r="D100" s="1"/>
      <c r="E100" s="1"/>
      <c r="F100" s="1"/>
      <c r="G100" s="1"/>
      <c r="H100" s="1"/>
      <c r="I100" s="1"/>
      <c r="J100" s="1"/>
      <c r="K100" s="1"/>
      <c r="L100" s="1"/>
      <c r="M100" s="1"/>
      <c r="N100" s="1"/>
    </row>
  </sheetData>
  <mergeCells count="64">
    <mergeCell ref="B47:E47"/>
    <mergeCell ref="L62:N62"/>
    <mergeCell ref="B67:N67"/>
    <mergeCell ref="B68:N68"/>
    <mergeCell ref="B48:E48"/>
    <mergeCell ref="B98:H98"/>
    <mergeCell ref="B70:N70"/>
    <mergeCell ref="B71:N71"/>
    <mergeCell ref="B72:N72"/>
    <mergeCell ref="B74:G74"/>
    <mergeCell ref="B77:B80"/>
    <mergeCell ref="F77:F92"/>
    <mergeCell ref="G77:G92"/>
    <mergeCell ref="B81:B84"/>
    <mergeCell ref="B85:B88"/>
    <mergeCell ref="B89:B92"/>
    <mergeCell ref="B93:G93"/>
    <mergeCell ref="B94:G94"/>
    <mergeCell ref="C95:G95"/>
    <mergeCell ref="C96:G96"/>
    <mergeCell ref="A49:A50"/>
    <mergeCell ref="B49:B50"/>
    <mergeCell ref="C49:E50"/>
    <mergeCell ref="B69:N69"/>
    <mergeCell ref="C51:E51"/>
    <mergeCell ref="C52:E52"/>
    <mergeCell ref="B53:E53"/>
    <mergeCell ref="B54:E54"/>
    <mergeCell ref="C56:E56"/>
    <mergeCell ref="B62:B63"/>
    <mergeCell ref="C62:C63"/>
    <mergeCell ref="D62:D63"/>
    <mergeCell ref="E62:E63"/>
    <mergeCell ref="F62:H62"/>
    <mergeCell ref="I62:K62"/>
    <mergeCell ref="D46:E46"/>
    <mergeCell ref="B32:E32"/>
    <mergeCell ref="C33:E33"/>
    <mergeCell ref="C34:E34"/>
    <mergeCell ref="C35:E35"/>
    <mergeCell ref="B36:E36"/>
    <mergeCell ref="B39:E39"/>
    <mergeCell ref="C40:E40"/>
    <mergeCell ref="C41:E41"/>
    <mergeCell ref="C42:E42"/>
    <mergeCell ref="B44:E44"/>
    <mergeCell ref="D45:E45"/>
    <mergeCell ref="B30:E30"/>
    <mergeCell ref="C16:E16"/>
    <mergeCell ref="C17:E17"/>
    <mergeCell ref="C18:E18"/>
    <mergeCell ref="C19:E19"/>
    <mergeCell ref="C20:E20"/>
    <mergeCell ref="B21:E21"/>
    <mergeCell ref="B23:E23"/>
    <mergeCell ref="B24:E24"/>
    <mergeCell ref="D26:D29"/>
    <mergeCell ref="E26:E29"/>
    <mergeCell ref="B15:E15"/>
    <mergeCell ref="A1:B1"/>
    <mergeCell ref="C5:E5"/>
    <mergeCell ref="B6:D6"/>
    <mergeCell ref="C10:E10"/>
    <mergeCell ref="B13:C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dc:creator>
  <cp:lastModifiedBy>Sandeep PC</cp:lastModifiedBy>
  <dcterms:created xsi:type="dcterms:W3CDTF">2018-10-15T10:08:15Z</dcterms:created>
  <dcterms:modified xsi:type="dcterms:W3CDTF">2019-06-17T12:32:41Z</dcterms:modified>
</cp:coreProperties>
</file>